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Sheet1!$A$1:$O$9</definedName>
    <definedName name="林种">OFFSET([1]数据因子!$O$4,1,,COUNTA([1]数据因子!$O$6:$O$22),)</definedName>
    <definedName name="村嘎查">OFFSET([1]单位名称!$C$5,1,MATCH([1]基本信息!$D1,[1]单位名称!$C$5:$EJ$5,)-1,INDEX([1]单位名称!$C$4:$DS$5,,MATCH([1]基本信息!$D1,[1]单位名称!$C$5:$EJ$5,)),)</definedName>
    <definedName name="公益林地类">OFFSET([2]数据因子!$U$4,1,0,COUNTA([2]数据因子!$U$5:$U$517),)</definedName>
  </definedNames>
  <calcPr calcId="144525"/>
</workbook>
</file>

<file path=xl/sharedStrings.xml><?xml version="1.0" encoding="utf-8"?>
<sst xmlns="http://schemas.openxmlformats.org/spreadsheetml/2006/main" count="660" uniqueCount="101">
  <si>
    <t>个人所有国家级公益林经济补偿落实到户明细表(暂缓发放）</t>
  </si>
  <si>
    <t xml:space="preserve"> 内蒙古自治区  赤峰市  松山区</t>
  </si>
  <si>
    <t>单位：亩、元</t>
  </si>
  <si>
    <t>户主姓名</t>
  </si>
  <si>
    <t>身份证号</t>
  </si>
  <si>
    <t>林权证编号</t>
  </si>
  <si>
    <t>所属乡（镇、苏木）</t>
  </si>
  <si>
    <t>所属行政村(林班)</t>
  </si>
  <si>
    <t>小班</t>
  </si>
  <si>
    <t>地类</t>
  </si>
  <si>
    <t>林种</t>
  </si>
  <si>
    <t>树种</t>
  </si>
  <si>
    <t>GPS 坐标或地理坐标位置</t>
  </si>
  <si>
    <t>1：5万地形图
图幅号</t>
  </si>
  <si>
    <t>补偿面积</t>
  </si>
  <si>
    <t>补偿标准</t>
  </si>
  <si>
    <t>金额</t>
  </si>
  <si>
    <t>横坐标</t>
  </si>
  <si>
    <t>纵坐标</t>
  </si>
  <si>
    <t>松山区合计</t>
  </si>
  <si>
    <t>1、上官地镇</t>
  </si>
  <si>
    <t>2、安庆镇</t>
  </si>
  <si>
    <t>3、王府镇</t>
  </si>
  <si>
    <t>4、大庙镇</t>
  </si>
  <si>
    <t>1、上官地镇合计</t>
  </si>
  <si>
    <t>上官地镇</t>
  </si>
  <si>
    <t>前五家村</t>
  </si>
  <si>
    <t>李谦等人</t>
  </si>
  <si>
    <t>乔木林地</t>
  </si>
  <si>
    <t>防风固沙林</t>
  </si>
  <si>
    <t>杨树</t>
  </si>
  <si>
    <t>灌木林地</t>
  </si>
  <si>
    <t>油松</t>
  </si>
  <si>
    <t>2、安庆镇合计</t>
  </si>
  <si>
    <t>安庆镇</t>
  </si>
  <si>
    <t>大坝村</t>
  </si>
  <si>
    <t>皇姑屯</t>
  </si>
  <si>
    <t>唐家营</t>
  </si>
  <si>
    <t>马架子</t>
  </si>
  <si>
    <t>白庙子</t>
  </si>
  <si>
    <t>李国峰等户</t>
  </si>
  <si>
    <t>00900</t>
  </si>
  <si>
    <t>灌木林</t>
  </si>
  <si>
    <t>山杏</t>
  </si>
  <si>
    <t>11－50－59－丙</t>
  </si>
  <si>
    <t>00678</t>
  </si>
  <si>
    <t>00699</t>
  </si>
  <si>
    <t>00875</t>
  </si>
  <si>
    <t>00856</t>
  </si>
  <si>
    <t>00884</t>
  </si>
  <si>
    <t>李国峰等户合计</t>
  </si>
  <si>
    <t>安守业等户</t>
  </si>
  <si>
    <t>皇姑屯村</t>
  </si>
  <si>
    <t>00777</t>
  </si>
  <si>
    <t>有林地</t>
  </si>
  <si>
    <t>00798</t>
  </si>
  <si>
    <t>锦鸡儿</t>
  </si>
  <si>
    <t>00750</t>
  </si>
  <si>
    <t>00779</t>
  </si>
  <si>
    <t>00797</t>
  </si>
  <si>
    <t>00672</t>
  </si>
  <si>
    <t>00773</t>
  </si>
  <si>
    <t>00793</t>
  </si>
  <si>
    <t>00808</t>
  </si>
  <si>
    <t>安守业等户合计</t>
  </si>
  <si>
    <t>孙新等户</t>
  </si>
  <si>
    <t>00839</t>
  </si>
  <si>
    <t>00840</t>
  </si>
  <si>
    <t>00841</t>
  </si>
  <si>
    <t>00833</t>
  </si>
  <si>
    <t>00831</t>
  </si>
  <si>
    <t>00837</t>
  </si>
  <si>
    <t>00835</t>
  </si>
  <si>
    <t>00842</t>
  </si>
  <si>
    <t>00827</t>
  </si>
  <si>
    <t>00825</t>
  </si>
  <si>
    <t>孙新等户合计</t>
  </si>
  <si>
    <t>史吉龙</t>
  </si>
  <si>
    <t>唐家营子</t>
  </si>
  <si>
    <t>李才</t>
  </si>
  <si>
    <t>马架子村</t>
  </si>
  <si>
    <t>00030</t>
  </si>
  <si>
    <t>董久和等户</t>
  </si>
  <si>
    <t>白庙子村</t>
  </si>
  <si>
    <t>3、王府镇合计</t>
  </si>
  <si>
    <t>王府镇</t>
  </si>
  <si>
    <t>沟门村</t>
  </si>
  <si>
    <t>于成</t>
  </si>
  <si>
    <t>防风固沙</t>
  </si>
  <si>
    <t>11－50－69－乙</t>
  </si>
  <si>
    <t>4、大庙镇合计</t>
  </si>
  <si>
    <t>大庙镇</t>
  </si>
  <si>
    <t>公主陵村</t>
  </si>
  <si>
    <t>孙家营子村</t>
  </si>
  <si>
    <t>王臣等</t>
  </si>
  <si>
    <t>赤松2013（200321）</t>
  </si>
  <si>
    <t>其他灌木</t>
  </si>
  <si>
    <t>11-50-57-丙</t>
  </si>
  <si>
    <t>落叶松</t>
  </si>
  <si>
    <t>赤松2013（20178）</t>
  </si>
  <si>
    <t>11-50-69-甲</t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</si>
</sst>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);[Red]\(0\)"/>
    <numFmt numFmtId="177" formatCode="0.000_);[Red]\(0.000\)"/>
    <numFmt numFmtId="178" formatCode="0.00_);[Red]\(0.00\)"/>
    <numFmt numFmtId="179" formatCode="0.00;[Red]0.00"/>
    <numFmt numFmtId="44" formatCode="_ &quot;￥&quot;* #,##0.00_ ;_ &quot;￥&quot;* \-#,##0.00_ ;_ &quot;￥&quot;* &quot;-&quot;??_ ;_ @_ "/>
    <numFmt numFmtId="180" formatCode="0.000_ "/>
    <numFmt numFmtId="181" formatCode="0.0_);[Red]\(0.0\)"/>
    <numFmt numFmtId="182" formatCode="0.00_ "/>
    <numFmt numFmtId="183" formatCode="0.000;[Red]0.000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b/>
      <sz val="14"/>
      <color indexed="8"/>
      <name val="宋体"/>
      <charset val="134"/>
    </font>
    <font>
      <sz val="8"/>
      <color indexed="8"/>
      <name val="宋体"/>
      <charset val="134"/>
    </font>
    <font>
      <b/>
      <sz val="8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27" fillId="33" borderId="13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9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 shrinkToFit="1"/>
    </xf>
    <xf numFmtId="0" fontId="2" fillId="2" borderId="3" xfId="52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9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49" fontId="3" fillId="0" borderId="3" xfId="46" applyNumberFormat="1" applyFont="1" applyFill="1" applyBorder="1" applyAlignment="1">
      <alignment horizontal="center" vertical="center" shrinkToFit="1"/>
    </xf>
    <xf numFmtId="0" fontId="3" fillId="0" borderId="0" xfId="49" applyFont="1" applyFill="1" applyBorder="1" applyAlignment="1">
      <alignment horizontal="center" vertical="center" shrinkToFit="1"/>
    </xf>
    <xf numFmtId="176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181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 shrinkToFit="1"/>
    </xf>
    <xf numFmtId="0" fontId="3" fillId="0" borderId="3" xfId="0" applyNumberFormat="1" applyFont="1" applyFill="1" applyBorder="1" applyAlignment="1" applyProtection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 shrinkToFit="1"/>
    </xf>
    <xf numFmtId="0" fontId="3" fillId="0" borderId="3" xfId="49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 shrinkToFit="1"/>
    </xf>
    <xf numFmtId="178" fontId="6" fillId="0" borderId="0" xfId="0" applyNumberFormat="1" applyFont="1" applyFill="1" applyBorder="1" applyAlignment="1">
      <alignment horizontal="center" vertical="center" shrinkToFit="1"/>
    </xf>
    <xf numFmtId="179" fontId="6" fillId="0" borderId="0" xfId="0" applyNumberFormat="1" applyFont="1" applyFill="1" applyBorder="1" applyAlignment="1">
      <alignment horizontal="center" vertical="center" shrinkToFit="1"/>
    </xf>
    <xf numFmtId="178" fontId="6" fillId="0" borderId="0" xfId="0" applyNumberFormat="1" applyFont="1" applyFill="1" applyAlignment="1">
      <alignment horizontal="center" vertical="center" shrinkToFit="1"/>
    </xf>
    <xf numFmtId="178" fontId="6" fillId="0" borderId="3" xfId="0" applyNumberFormat="1" applyFont="1" applyFill="1" applyBorder="1" applyAlignment="1">
      <alignment horizontal="center" vertical="center" wrapText="1" shrinkToFit="1"/>
    </xf>
    <xf numFmtId="179" fontId="6" fillId="0" borderId="1" xfId="0" applyNumberFormat="1" applyFont="1" applyFill="1" applyBorder="1" applyAlignment="1">
      <alignment horizontal="center" vertical="center" wrapText="1" shrinkToFit="1"/>
    </xf>
    <xf numFmtId="178" fontId="6" fillId="0" borderId="1" xfId="4" applyNumberFormat="1" applyFont="1" applyFill="1" applyBorder="1" applyAlignment="1">
      <alignment horizontal="center" vertical="center" wrapText="1" shrinkToFit="1"/>
    </xf>
    <xf numFmtId="177" fontId="6" fillId="0" borderId="1" xfId="4" applyNumberFormat="1" applyFont="1" applyFill="1" applyBorder="1" applyAlignment="1">
      <alignment horizontal="center" vertical="center" wrapText="1" shrinkToFit="1"/>
    </xf>
    <xf numFmtId="178" fontId="6" fillId="0" borderId="1" xfId="0" applyNumberFormat="1" applyFont="1" applyFill="1" applyBorder="1" applyAlignment="1">
      <alignment horizontal="center" vertical="center" wrapText="1" shrinkToFit="1"/>
    </xf>
    <xf numFmtId="179" fontId="6" fillId="0" borderId="2" xfId="0" applyNumberFormat="1" applyFont="1" applyFill="1" applyBorder="1" applyAlignment="1">
      <alignment horizontal="center" vertical="center" wrapText="1" shrinkToFit="1"/>
    </xf>
    <xf numFmtId="178" fontId="6" fillId="0" borderId="2" xfId="4" applyNumberFormat="1" applyFont="1" applyFill="1" applyBorder="1" applyAlignment="1">
      <alignment horizontal="center" vertical="center" wrapText="1" shrinkToFit="1"/>
    </xf>
    <xf numFmtId="177" fontId="6" fillId="0" borderId="2" xfId="4" applyNumberFormat="1" applyFont="1" applyFill="1" applyBorder="1" applyAlignment="1">
      <alignment horizontal="center" vertical="center" wrapText="1" shrinkToFit="1"/>
    </xf>
    <xf numFmtId="179" fontId="3" fillId="0" borderId="3" xfId="0" applyNumberFormat="1" applyFont="1" applyFill="1" applyBorder="1" applyAlignment="1">
      <alignment horizontal="center" vertical="center" shrinkToFit="1"/>
    </xf>
    <xf numFmtId="177" fontId="3" fillId="0" borderId="3" xfId="0" applyNumberFormat="1" applyFont="1" applyFill="1" applyBorder="1" applyAlignment="1">
      <alignment horizontal="center" vertical="center" shrinkToFit="1"/>
    </xf>
    <xf numFmtId="176" fontId="7" fillId="2" borderId="3" xfId="0" applyNumberFormat="1" applyFont="1" applyFill="1" applyBorder="1" applyAlignment="1">
      <alignment horizontal="center" vertical="center" wrapText="1" shrinkToFit="1"/>
    </xf>
    <xf numFmtId="179" fontId="7" fillId="2" borderId="3" xfId="0" applyNumberFormat="1" applyFont="1" applyFill="1" applyBorder="1" applyAlignment="1">
      <alignment horizontal="center" vertical="center" wrapText="1" shrinkToFit="1"/>
    </xf>
    <xf numFmtId="182" fontId="4" fillId="2" borderId="3" xfId="0" applyNumberFormat="1" applyFont="1" applyFill="1" applyBorder="1" applyAlignment="1">
      <alignment horizontal="center" vertical="center" wrapText="1"/>
    </xf>
    <xf numFmtId="180" fontId="4" fillId="2" borderId="3" xfId="0" applyNumberFormat="1" applyFont="1" applyFill="1" applyBorder="1" applyAlignment="1">
      <alignment horizontal="center" vertical="center" wrapText="1"/>
    </xf>
    <xf numFmtId="176" fontId="2" fillId="2" borderId="3" xfId="52" applyNumberFormat="1" applyFont="1" applyFill="1" applyBorder="1" applyAlignment="1">
      <alignment horizontal="center" vertical="center"/>
    </xf>
    <xf numFmtId="179" fontId="2" fillId="2" borderId="3" xfId="52" applyNumberFormat="1" applyFont="1" applyFill="1" applyBorder="1" applyAlignment="1">
      <alignment horizontal="center" vertical="center"/>
    </xf>
    <xf numFmtId="182" fontId="3" fillId="0" borderId="3" xfId="0" applyNumberFormat="1" applyFont="1" applyFill="1" applyBorder="1" applyAlignment="1">
      <alignment horizontal="center" vertical="center"/>
    </xf>
    <xf numFmtId="180" fontId="3" fillId="0" borderId="3" xfId="0" applyNumberFormat="1" applyFont="1" applyFill="1" applyBorder="1" applyAlignment="1">
      <alignment horizontal="center" vertical="center"/>
    </xf>
    <xf numFmtId="182" fontId="3" fillId="2" borderId="3" xfId="0" applyNumberFormat="1" applyFont="1" applyFill="1" applyBorder="1" applyAlignment="1">
      <alignment horizontal="center" vertical="center"/>
    </xf>
    <xf numFmtId="180" fontId="3" fillId="2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 shrinkToFit="1"/>
    </xf>
    <xf numFmtId="182" fontId="4" fillId="0" borderId="3" xfId="0" applyNumberFormat="1" applyFont="1" applyFill="1" applyBorder="1" applyAlignment="1">
      <alignment horizontal="center" vertical="center"/>
    </xf>
    <xf numFmtId="183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3" fillId="0" borderId="3" xfId="49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183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83" fontId="3" fillId="0" borderId="3" xfId="0" applyNumberFormat="1" applyFont="1" applyFill="1" applyBorder="1" applyAlignment="1">
      <alignment horizontal="center" vertical="center" shrinkToFit="1"/>
    </xf>
    <xf numFmtId="177" fontId="3" fillId="0" borderId="3" xfId="0" applyNumberFormat="1" applyFont="1" applyFill="1" applyBorder="1" applyAlignment="1" applyProtection="1">
      <alignment horizontal="center" vertical="center"/>
    </xf>
    <xf numFmtId="178" fontId="3" fillId="0" borderId="3" xfId="49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1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1" fontId="3" fillId="0" borderId="3" xfId="53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1" fontId="3" fillId="0" borderId="3" xfId="53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 shrinkToFit="1"/>
    </xf>
    <xf numFmtId="178" fontId="4" fillId="0" borderId="3" xfId="0" applyNumberFormat="1" applyFont="1" applyFill="1" applyBorder="1" applyAlignment="1">
      <alignment horizontal="center" vertical="center" wrapText="1" shrinkToFit="1"/>
    </xf>
    <xf numFmtId="183" fontId="4" fillId="0" borderId="3" xfId="0" applyNumberFormat="1" applyFont="1" applyFill="1" applyBorder="1" applyAlignment="1">
      <alignment horizontal="center" vertical="center" wrapText="1" shrinkToFit="1"/>
    </xf>
    <xf numFmtId="178" fontId="4" fillId="0" borderId="3" xfId="4" applyNumberFormat="1" applyFont="1" applyFill="1" applyBorder="1" applyAlignment="1">
      <alignment horizontal="center" vertical="center" wrapText="1" shrinkToFit="1"/>
    </xf>
    <xf numFmtId="0" fontId="3" fillId="0" borderId="3" xfId="53" applyFont="1" applyFill="1" applyBorder="1" applyAlignment="1">
      <alignment horizontal="center" vertical="center" shrinkToFit="1"/>
    </xf>
    <xf numFmtId="178" fontId="3" fillId="0" borderId="3" xfId="0" applyNumberFormat="1" applyFont="1" applyFill="1" applyBorder="1" applyAlignment="1">
      <alignment horizontal="center" vertical="center" shrinkToFit="1"/>
    </xf>
    <xf numFmtId="183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3" xfId="53" applyFont="1" applyFill="1" applyBorder="1" applyAlignment="1">
      <alignment horizontal="center" vertical="center" shrinkToFit="1"/>
    </xf>
    <xf numFmtId="178" fontId="3" fillId="0" borderId="3" xfId="0" applyNumberFormat="1" applyFont="1" applyFill="1" applyBorder="1" applyAlignment="1">
      <alignment horizontal="center" vertical="center" wrapText="1" shrinkToFit="1"/>
    </xf>
    <xf numFmtId="178" fontId="4" fillId="0" borderId="3" xfId="0" applyNumberFormat="1" applyFont="1" applyFill="1" applyBorder="1" applyAlignment="1">
      <alignment horizontal="center" vertical="center" wrapText="1" shrinkToFit="1"/>
    </xf>
    <xf numFmtId="178" fontId="4" fillId="0" borderId="3" xfId="4" applyNumberFormat="1" applyFont="1" applyFill="1" applyBorder="1" applyAlignment="1">
      <alignment horizontal="center" vertical="center" wrapText="1" shrinkToFit="1"/>
    </xf>
    <xf numFmtId="183" fontId="4" fillId="0" borderId="3" xfId="0" applyNumberFormat="1" applyFont="1" applyFill="1" applyBorder="1" applyAlignment="1">
      <alignment horizontal="center"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4 1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 4 20" xfId="46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0 2 2 2 2" xfId="52"/>
    <cellStyle name="常规 10 2 2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30410;&#26519;\&#22478;&#23376;%20&#22269;&#23478;&#32423;&#20844;&#30410;&#26519;&#20449;&#24687;&#24405;&#20837;&#31995;&#32479;\&#22269;&#23478;&#32423;&#20844;&#30410;&#26519;&#20449;&#24687;&#24405;&#20837;&#31995;&#324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23&#20844;&#30410;&#26519;\&#21508;&#26449;&#20844;&#30410;&#26519;&#25163;&#32493;\&#26612;&#32993;&#26639;&#23376;\&#20154;&#21592;&#20449;&#24687;-2023112108332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本信息"/>
      <sheetName val="调查卡"/>
      <sheetName val="小班台账"/>
      <sheetName val="单位名称"/>
      <sheetName val="数据因子"/>
      <sheetName val="用户及密码"/>
      <sheetName val="龄级与龄组划分表"/>
      <sheetName val="数据转换"/>
      <sheetName val="指标代码"/>
      <sheetName val="GYLXBMX"/>
      <sheetName val="TS_DISTRICT"/>
      <sheetName val="面积实测图"/>
      <sheetName val="拐点坐标"/>
      <sheetName val="提取拐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村民一组"/>
      <sheetName val="村民二组"/>
      <sheetName val="村民三组"/>
      <sheetName val="村民四组"/>
      <sheetName val="村民五组"/>
      <sheetName val="村民六组"/>
      <sheetName val="村民七组"/>
      <sheetName val="村民八组"/>
      <sheetName val="村民九组"/>
      <sheetName val="村民十组"/>
      <sheetName val="村民十一组"/>
      <sheetName val="村民十二组"/>
      <sheetName val="数据因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1"/>
  <sheetViews>
    <sheetView tabSelected="1" zoomScale="145" zoomScaleNormal="145" workbookViewId="0">
      <pane ySplit="9" topLeftCell="A10" activePane="bottomLeft" state="frozen"/>
      <selection/>
      <selection pane="bottomLeft" activeCell="A1" sqref="$A1:$XFD1048576"/>
    </sheetView>
  </sheetViews>
  <sheetFormatPr defaultColWidth="9" defaultRowHeight="10.5"/>
  <cols>
    <col min="1" max="1" width="11.125" style="2" customWidth="1"/>
    <col min="2" max="2" width="6.125" style="2" customWidth="1"/>
    <col min="3" max="3" width="14.875" style="2" customWidth="1"/>
    <col min="4" max="4" width="13" style="2" customWidth="1"/>
    <col min="5" max="5" width="11.75" style="2" customWidth="1"/>
    <col min="6" max="6" width="5.125" style="2" customWidth="1"/>
    <col min="7" max="7" width="6.875" style="2" customWidth="1"/>
    <col min="8" max="8" width="8.25" style="2" customWidth="1"/>
    <col min="9" max="9" width="6.875" style="2" customWidth="1"/>
    <col min="10" max="10" width="11.25" style="2" customWidth="1"/>
    <col min="11" max="11" width="10.375" style="2" customWidth="1"/>
    <col min="12" max="12" width="11.5" style="2" customWidth="1"/>
    <col min="13" max="13" width="7.5" style="14" customWidth="1"/>
    <col min="14" max="14" width="6.625" style="2" customWidth="1"/>
    <col min="15" max="15" width="9.25" style="2" customWidth="1"/>
    <col min="16" max="16370" width="9" style="2"/>
    <col min="16371" max="16384" width="9" style="15"/>
  </cols>
  <sheetData>
    <row r="1" s="1" customFormat="1" ht="18.75" spans="1: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52"/>
      <c r="N1" s="16"/>
      <c r="O1" s="16"/>
    </row>
    <row r="2" s="2" customFormat="1" spans="1:1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53"/>
      <c r="K2" s="53"/>
      <c r="L2" s="17"/>
      <c r="M2" s="54"/>
      <c r="N2" s="55" t="s">
        <v>2</v>
      </c>
      <c r="O2" s="55"/>
    </row>
    <row r="3" s="2" customFormat="1" spans="1:15">
      <c r="A3" s="18" t="s">
        <v>3</v>
      </c>
      <c r="B3" s="19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56" t="s">
        <v>12</v>
      </c>
      <c r="K3" s="56"/>
      <c r="L3" s="18" t="s">
        <v>13</v>
      </c>
      <c r="M3" s="57" t="s">
        <v>14</v>
      </c>
      <c r="N3" s="58" t="s">
        <v>15</v>
      </c>
      <c r="O3" s="59" t="s">
        <v>16</v>
      </c>
    </row>
    <row r="4" s="2" customFormat="1" spans="1:15">
      <c r="A4" s="20"/>
      <c r="B4" s="21"/>
      <c r="C4" s="20"/>
      <c r="D4" s="20"/>
      <c r="E4" s="20"/>
      <c r="F4" s="20"/>
      <c r="G4" s="20"/>
      <c r="H4" s="20"/>
      <c r="I4" s="20"/>
      <c r="J4" s="60" t="s">
        <v>17</v>
      </c>
      <c r="K4" s="60" t="s">
        <v>18</v>
      </c>
      <c r="L4" s="20"/>
      <c r="M4" s="61"/>
      <c r="N4" s="62"/>
      <c r="O4" s="63"/>
    </row>
    <row r="5" s="2" customFormat="1" spans="1:15">
      <c r="A5" s="22" t="s">
        <v>19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64">
        <f>SUM(M6:M9)</f>
        <v>2177.42</v>
      </c>
      <c r="N5" s="22">
        <v>11.25</v>
      </c>
      <c r="O5" s="65">
        <f>SUM(O6:O9)</f>
        <v>24495.975</v>
      </c>
    </row>
    <row r="6" s="2" customFormat="1" spans="1:15">
      <c r="A6" s="22" t="s">
        <v>20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64">
        <v>528.7</v>
      </c>
      <c r="N6" s="22">
        <v>11.25</v>
      </c>
      <c r="O6" s="65">
        <f>M6*N6</f>
        <v>5947.875</v>
      </c>
    </row>
    <row r="7" s="2" customFormat="1" spans="1:15">
      <c r="A7" s="22" t="s">
        <v>21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64">
        <v>812.5</v>
      </c>
      <c r="N7" s="22">
        <v>11.25</v>
      </c>
      <c r="O7" s="65">
        <f>M7*N7</f>
        <v>9140.625</v>
      </c>
    </row>
    <row r="8" s="2" customFormat="1" spans="1:15">
      <c r="A8" s="22" t="s">
        <v>22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64">
        <v>174.76</v>
      </c>
      <c r="N8" s="22">
        <v>11.25</v>
      </c>
      <c r="O8" s="65">
        <f>M8*N8</f>
        <v>1966.05</v>
      </c>
    </row>
    <row r="9" s="2" customFormat="1" spans="1:15">
      <c r="A9" s="22" t="s">
        <v>23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64">
        <v>661.46</v>
      </c>
      <c r="N9" s="22">
        <v>11.25</v>
      </c>
      <c r="O9" s="65">
        <f>M9*N9</f>
        <v>7441.425</v>
      </c>
    </row>
    <row r="10" s="3" customFormat="1" spans="1:15">
      <c r="A10" s="23" t="s">
        <v>24</v>
      </c>
      <c r="B10" s="24"/>
      <c r="C10" s="25"/>
      <c r="D10" s="26" t="s">
        <v>25</v>
      </c>
      <c r="F10" s="27"/>
      <c r="G10" s="27"/>
      <c r="H10" s="27"/>
      <c r="I10" s="27"/>
      <c r="J10" s="66"/>
      <c r="K10" s="66"/>
      <c r="L10" s="29"/>
      <c r="M10" s="67">
        <v>528.7</v>
      </c>
      <c r="N10" s="68">
        <v>11.25</v>
      </c>
      <c r="O10" s="69">
        <f>M10*N10</f>
        <v>5947.875</v>
      </c>
    </row>
    <row r="11" s="4" customFormat="1" spans="1:15">
      <c r="A11" s="25"/>
      <c r="B11" s="24"/>
      <c r="C11" s="25"/>
      <c r="D11" s="26"/>
      <c r="E11" s="26" t="s">
        <v>26</v>
      </c>
      <c r="F11" s="27"/>
      <c r="G11" s="27"/>
      <c r="H11" s="27"/>
      <c r="I11" s="27"/>
      <c r="J11" s="66"/>
      <c r="K11" s="66"/>
      <c r="L11" s="29"/>
      <c r="M11" s="67">
        <v>528.7</v>
      </c>
      <c r="N11" s="68">
        <v>11.25</v>
      </c>
      <c r="O11" s="69">
        <f>M11*N11</f>
        <v>5947.875</v>
      </c>
    </row>
    <row r="12" s="3" customFormat="1" spans="1:15">
      <c r="A12" s="28" t="s">
        <v>27</v>
      </c>
      <c r="B12" s="29"/>
      <c r="C12" s="29"/>
      <c r="D12" s="29" t="s">
        <v>25</v>
      </c>
      <c r="E12" s="29" t="s">
        <v>26</v>
      </c>
      <c r="F12" s="28">
        <v>502</v>
      </c>
      <c r="G12" s="28" t="s">
        <v>28</v>
      </c>
      <c r="H12" s="28" t="s">
        <v>29</v>
      </c>
      <c r="I12" s="28" t="s">
        <v>30</v>
      </c>
      <c r="J12" s="70">
        <v>640375.954403999</v>
      </c>
      <c r="K12" s="70">
        <v>4709386.12203999</v>
      </c>
      <c r="L12" s="29"/>
      <c r="M12" s="71">
        <v>29.5</v>
      </c>
      <c r="N12" s="72"/>
      <c r="O12" s="73"/>
    </row>
    <row r="13" s="3" customFormat="1" spans="1:15">
      <c r="A13" s="28" t="s">
        <v>27</v>
      </c>
      <c r="B13" s="29"/>
      <c r="C13" s="29"/>
      <c r="D13" s="29" t="s">
        <v>25</v>
      </c>
      <c r="E13" s="29" t="s">
        <v>26</v>
      </c>
      <c r="F13" s="28">
        <v>456</v>
      </c>
      <c r="G13" s="28" t="s">
        <v>28</v>
      </c>
      <c r="H13" s="28" t="s">
        <v>29</v>
      </c>
      <c r="I13" s="28" t="s">
        <v>30</v>
      </c>
      <c r="J13" s="70">
        <v>640341.356800999</v>
      </c>
      <c r="K13" s="70">
        <v>4709523.03065</v>
      </c>
      <c r="L13" s="29"/>
      <c r="M13" s="71">
        <v>19.8</v>
      </c>
      <c r="N13" s="72"/>
      <c r="O13" s="73"/>
    </row>
    <row r="14" s="3" customFormat="1" spans="1:15">
      <c r="A14" s="28" t="s">
        <v>27</v>
      </c>
      <c r="B14" s="29"/>
      <c r="C14" s="29"/>
      <c r="D14" s="29" t="s">
        <v>25</v>
      </c>
      <c r="E14" s="29" t="s">
        <v>26</v>
      </c>
      <c r="F14" s="28">
        <v>477</v>
      </c>
      <c r="G14" s="28" t="s">
        <v>31</v>
      </c>
      <c r="H14" s="28" t="s">
        <v>29</v>
      </c>
      <c r="I14" s="28" t="s">
        <v>30</v>
      </c>
      <c r="J14" s="70">
        <v>640267.403548</v>
      </c>
      <c r="K14" s="70">
        <v>4709459.36020999</v>
      </c>
      <c r="L14" s="29"/>
      <c r="M14" s="71">
        <v>3.9</v>
      </c>
      <c r="N14" s="72"/>
      <c r="O14" s="73"/>
    </row>
    <row r="15" s="3" customFormat="1" spans="1:15">
      <c r="A15" s="28" t="s">
        <v>27</v>
      </c>
      <c r="B15" s="29"/>
      <c r="C15" s="29"/>
      <c r="D15" s="29" t="s">
        <v>25</v>
      </c>
      <c r="E15" s="29" t="s">
        <v>26</v>
      </c>
      <c r="F15" s="28">
        <v>490</v>
      </c>
      <c r="G15" s="28" t="s">
        <v>31</v>
      </c>
      <c r="H15" s="28" t="s">
        <v>29</v>
      </c>
      <c r="I15" s="28" t="s">
        <v>30</v>
      </c>
      <c r="J15" s="70">
        <v>640137.959166</v>
      </c>
      <c r="K15" s="70">
        <v>4709413.23324</v>
      </c>
      <c r="L15" s="29"/>
      <c r="M15" s="71">
        <v>3.6</v>
      </c>
      <c r="N15" s="72"/>
      <c r="O15" s="73"/>
    </row>
    <row r="16" s="3" customFormat="1" spans="1:15">
      <c r="A16" s="28" t="s">
        <v>27</v>
      </c>
      <c r="B16" s="29"/>
      <c r="C16" s="29"/>
      <c r="D16" s="29" t="s">
        <v>25</v>
      </c>
      <c r="E16" s="29" t="s">
        <v>26</v>
      </c>
      <c r="F16" s="28">
        <v>525</v>
      </c>
      <c r="G16" s="28" t="s">
        <v>28</v>
      </c>
      <c r="H16" s="28" t="s">
        <v>29</v>
      </c>
      <c r="I16" s="28" t="s">
        <v>30</v>
      </c>
      <c r="J16" s="70">
        <v>640199.007508</v>
      </c>
      <c r="K16" s="70">
        <v>4709271.19613</v>
      </c>
      <c r="L16" s="29"/>
      <c r="M16" s="71">
        <v>1.9</v>
      </c>
      <c r="N16" s="72"/>
      <c r="O16" s="73"/>
    </row>
    <row r="17" s="3" customFormat="1" spans="1:15">
      <c r="A17" s="28" t="s">
        <v>27</v>
      </c>
      <c r="B17" s="29"/>
      <c r="C17" s="29"/>
      <c r="D17" s="29" t="s">
        <v>25</v>
      </c>
      <c r="E17" s="29" t="s">
        <v>26</v>
      </c>
      <c r="F17" s="28">
        <v>513</v>
      </c>
      <c r="G17" s="28" t="s">
        <v>28</v>
      </c>
      <c r="H17" s="28" t="s">
        <v>29</v>
      </c>
      <c r="I17" s="28" t="s">
        <v>30</v>
      </c>
      <c r="J17" s="70">
        <v>640214.333527</v>
      </c>
      <c r="K17" s="70">
        <v>4709329.06357999</v>
      </c>
      <c r="L17" s="29"/>
      <c r="M17" s="71">
        <v>3.2</v>
      </c>
      <c r="N17" s="72"/>
      <c r="O17" s="73"/>
    </row>
    <row r="18" s="3" customFormat="1" spans="1:15">
      <c r="A18" s="28" t="s">
        <v>27</v>
      </c>
      <c r="B18" s="30"/>
      <c r="C18" s="30"/>
      <c r="D18" s="29" t="s">
        <v>25</v>
      </c>
      <c r="E18" s="29" t="s">
        <v>26</v>
      </c>
      <c r="F18" s="28">
        <v>510</v>
      </c>
      <c r="G18" s="28" t="s">
        <v>28</v>
      </c>
      <c r="H18" s="28" t="s">
        <v>29</v>
      </c>
      <c r="I18" s="28" t="s">
        <v>30</v>
      </c>
      <c r="J18" s="70">
        <v>640293.055878999</v>
      </c>
      <c r="K18" s="70">
        <v>4709341.30099</v>
      </c>
      <c r="L18" s="29"/>
      <c r="M18" s="71">
        <v>7.2</v>
      </c>
      <c r="N18" s="74"/>
      <c r="O18" s="75"/>
    </row>
    <row r="19" s="3" customFormat="1" spans="1:15">
      <c r="A19" s="28" t="s">
        <v>27</v>
      </c>
      <c r="B19" s="29"/>
      <c r="C19" s="29"/>
      <c r="D19" s="29" t="s">
        <v>25</v>
      </c>
      <c r="E19" s="29" t="s">
        <v>26</v>
      </c>
      <c r="F19" s="28">
        <v>405</v>
      </c>
      <c r="G19" s="28" t="s">
        <v>28</v>
      </c>
      <c r="H19" s="28" t="s">
        <v>29</v>
      </c>
      <c r="I19" s="28" t="s">
        <v>30</v>
      </c>
      <c r="J19" s="70">
        <v>641238.534504999</v>
      </c>
      <c r="K19" s="70">
        <v>4709665.20609</v>
      </c>
      <c r="L19" s="29"/>
      <c r="M19" s="71">
        <v>38.4</v>
      </c>
      <c r="N19" s="72"/>
      <c r="O19" s="73"/>
    </row>
    <row r="20" s="3" customFormat="1" spans="1:15">
      <c r="A20" s="28" t="s">
        <v>27</v>
      </c>
      <c r="B20" s="29"/>
      <c r="C20" s="29"/>
      <c r="D20" s="29" t="s">
        <v>25</v>
      </c>
      <c r="E20" s="29" t="s">
        <v>26</v>
      </c>
      <c r="F20" s="28">
        <v>306</v>
      </c>
      <c r="G20" s="28" t="s">
        <v>28</v>
      </c>
      <c r="H20" s="28" t="s">
        <v>29</v>
      </c>
      <c r="I20" s="28" t="s">
        <v>32</v>
      </c>
      <c r="J20" s="70">
        <v>641691.794705</v>
      </c>
      <c r="K20" s="70">
        <v>4709892.36591</v>
      </c>
      <c r="L20" s="29"/>
      <c r="M20" s="71">
        <v>65.6</v>
      </c>
      <c r="N20" s="72"/>
      <c r="O20" s="73"/>
    </row>
    <row r="21" s="3" customFormat="1" spans="1:15">
      <c r="A21" s="28" t="s">
        <v>27</v>
      </c>
      <c r="B21" s="29"/>
      <c r="C21" s="29"/>
      <c r="D21" s="29" t="s">
        <v>25</v>
      </c>
      <c r="E21" s="29" t="s">
        <v>26</v>
      </c>
      <c r="F21" s="28">
        <v>486</v>
      </c>
      <c r="G21" s="28" t="s">
        <v>28</v>
      </c>
      <c r="H21" s="28" t="s">
        <v>29</v>
      </c>
      <c r="I21" s="28" t="s">
        <v>30</v>
      </c>
      <c r="J21" s="70">
        <v>640651.916041</v>
      </c>
      <c r="K21" s="70">
        <v>4709477.03751</v>
      </c>
      <c r="L21" s="29"/>
      <c r="M21" s="71">
        <v>65.6</v>
      </c>
      <c r="N21" s="72"/>
      <c r="O21" s="73"/>
    </row>
    <row r="22" s="3" customFormat="1" spans="1:15">
      <c r="A22" s="28" t="s">
        <v>27</v>
      </c>
      <c r="B22" s="29"/>
      <c r="C22" s="29"/>
      <c r="D22" s="29" t="s">
        <v>25</v>
      </c>
      <c r="E22" s="29" t="s">
        <v>26</v>
      </c>
      <c r="F22" s="28">
        <v>512</v>
      </c>
      <c r="G22" s="28" t="s">
        <v>28</v>
      </c>
      <c r="H22" s="28" t="s">
        <v>29</v>
      </c>
      <c r="I22" s="28" t="s">
        <v>30</v>
      </c>
      <c r="J22" s="70">
        <v>639891.364140999</v>
      </c>
      <c r="K22" s="70">
        <v>4709371.01467</v>
      </c>
      <c r="L22" s="29"/>
      <c r="M22" s="71">
        <v>40.3</v>
      </c>
      <c r="N22" s="72"/>
      <c r="O22" s="73"/>
    </row>
    <row r="23" s="3" customFormat="1" spans="1:15">
      <c r="A23" s="28" t="s">
        <v>27</v>
      </c>
      <c r="B23" s="29"/>
      <c r="C23" s="29"/>
      <c r="D23" s="29" t="s">
        <v>25</v>
      </c>
      <c r="E23" s="29" t="s">
        <v>26</v>
      </c>
      <c r="F23" s="28">
        <v>370</v>
      </c>
      <c r="G23" s="28" t="s">
        <v>28</v>
      </c>
      <c r="H23" s="28" t="s">
        <v>29</v>
      </c>
      <c r="I23" s="28" t="s">
        <v>30</v>
      </c>
      <c r="J23" s="70">
        <v>640844.305454</v>
      </c>
      <c r="K23" s="70">
        <v>4709670.44711</v>
      </c>
      <c r="L23" s="29"/>
      <c r="M23" s="71">
        <v>249.7</v>
      </c>
      <c r="N23" s="72"/>
      <c r="O23" s="73"/>
    </row>
    <row r="24" s="5" customFormat="1" spans="1:15">
      <c r="A24" s="31" t="s">
        <v>33</v>
      </c>
      <c r="B24" s="32"/>
      <c r="C24" s="33"/>
      <c r="D24" s="34" t="s">
        <v>34</v>
      </c>
      <c r="F24" s="33"/>
      <c r="G24" s="33"/>
      <c r="H24" s="33"/>
      <c r="I24" s="33"/>
      <c r="J24" s="76"/>
      <c r="K24" s="76"/>
      <c r="L24" s="77"/>
      <c r="M24" s="78">
        <v>812.5</v>
      </c>
      <c r="N24" s="79">
        <v>11.25</v>
      </c>
      <c r="O24" s="80">
        <f t="shared" ref="O24:O29" si="0">M24*N24</f>
        <v>9140.625</v>
      </c>
    </row>
    <row r="25" s="6" customFormat="1" spans="1:15">
      <c r="A25" s="35"/>
      <c r="B25" s="35"/>
      <c r="C25" s="33"/>
      <c r="D25" s="34"/>
      <c r="E25" s="36" t="s">
        <v>35</v>
      </c>
      <c r="F25" s="33"/>
      <c r="G25" s="33"/>
      <c r="H25" s="33"/>
      <c r="I25" s="33"/>
      <c r="J25" s="76"/>
      <c r="K25" s="76"/>
      <c r="L25" s="81"/>
      <c r="M25" s="78">
        <v>76.68</v>
      </c>
      <c r="N25" s="79">
        <v>11.25</v>
      </c>
      <c r="O25" s="80">
        <f t="shared" si="0"/>
        <v>862.65</v>
      </c>
    </row>
    <row r="26" s="6" customFormat="1" spans="1:15">
      <c r="A26" s="35"/>
      <c r="B26" s="35"/>
      <c r="C26" s="33"/>
      <c r="D26" s="34"/>
      <c r="E26" s="36" t="s">
        <v>36</v>
      </c>
      <c r="F26" s="33"/>
      <c r="G26" s="33"/>
      <c r="H26" s="33"/>
      <c r="I26" s="33"/>
      <c r="J26" s="76"/>
      <c r="K26" s="76"/>
      <c r="L26" s="81"/>
      <c r="M26" s="78">
        <v>716.04</v>
      </c>
      <c r="N26" s="79">
        <v>11.25</v>
      </c>
      <c r="O26" s="80">
        <f t="shared" si="0"/>
        <v>8055.45</v>
      </c>
    </row>
    <row r="27" s="6" customFormat="1" spans="1:15">
      <c r="A27" s="35"/>
      <c r="B27" s="35"/>
      <c r="C27" s="33"/>
      <c r="D27" s="34"/>
      <c r="E27" s="36" t="s">
        <v>37</v>
      </c>
      <c r="F27" s="33"/>
      <c r="G27" s="33"/>
      <c r="H27" s="33"/>
      <c r="I27" s="33"/>
      <c r="J27" s="76"/>
      <c r="K27" s="76"/>
      <c r="L27" s="81"/>
      <c r="M27" s="78">
        <v>3.87</v>
      </c>
      <c r="N27" s="79">
        <v>11.25</v>
      </c>
      <c r="O27" s="80">
        <f t="shared" si="0"/>
        <v>43.5375</v>
      </c>
    </row>
    <row r="28" s="6" customFormat="1" spans="1:15">
      <c r="A28" s="35"/>
      <c r="B28" s="35"/>
      <c r="C28" s="33"/>
      <c r="D28" s="34"/>
      <c r="E28" s="36" t="s">
        <v>38</v>
      </c>
      <c r="F28" s="33"/>
      <c r="G28" s="33"/>
      <c r="H28" s="33"/>
      <c r="I28" s="33"/>
      <c r="J28" s="76"/>
      <c r="K28" s="76"/>
      <c r="L28" s="81"/>
      <c r="M28" s="78">
        <v>9</v>
      </c>
      <c r="N28" s="79">
        <v>11.25</v>
      </c>
      <c r="O28" s="80">
        <f t="shared" si="0"/>
        <v>101.25</v>
      </c>
    </row>
    <row r="29" s="6" customFormat="1" spans="1:15">
      <c r="A29" s="35"/>
      <c r="B29" s="35"/>
      <c r="C29" s="33"/>
      <c r="D29" s="34"/>
      <c r="E29" s="36" t="s">
        <v>39</v>
      </c>
      <c r="F29" s="33"/>
      <c r="G29" s="33"/>
      <c r="H29" s="33"/>
      <c r="I29" s="33"/>
      <c r="J29" s="76"/>
      <c r="K29" s="76"/>
      <c r="L29" s="81"/>
      <c r="M29" s="78">
        <v>6.91</v>
      </c>
      <c r="N29" s="79">
        <v>11.25</v>
      </c>
      <c r="O29" s="80">
        <f t="shared" si="0"/>
        <v>77.7375</v>
      </c>
    </row>
    <row r="30" s="7" customFormat="1" spans="1:15">
      <c r="A30" s="37" t="s">
        <v>40</v>
      </c>
      <c r="B30" s="38"/>
      <c r="C30" s="39"/>
      <c r="D30" s="39" t="s">
        <v>34</v>
      </c>
      <c r="E30" s="37" t="s">
        <v>35</v>
      </c>
      <c r="F30" s="40" t="s">
        <v>41</v>
      </c>
      <c r="G30" s="37" t="s">
        <v>42</v>
      </c>
      <c r="H30" s="41" t="s">
        <v>29</v>
      </c>
      <c r="I30" s="37" t="s">
        <v>43</v>
      </c>
      <c r="J30" s="82">
        <v>40436144.8616</v>
      </c>
      <c r="K30" s="82">
        <v>4701560.30471</v>
      </c>
      <c r="L30" s="37" t="s">
        <v>44</v>
      </c>
      <c r="M30" s="83">
        <v>8.52</v>
      </c>
      <c r="N30" s="83"/>
      <c r="O30" s="84"/>
    </row>
    <row r="31" s="7" customFormat="1" spans="1:15">
      <c r="A31" s="37" t="s">
        <v>40</v>
      </c>
      <c r="B31" s="38"/>
      <c r="C31" s="39"/>
      <c r="D31" s="39" t="s">
        <v>34</v>
      </c>
      <c r="E31" s="37" t="s">
        <v>35</v>
      </c>
      <c r="F31" s="40" t="s">
        <v>45</v>
      </c>
      <c r="G31" s="37" t="s">
        <v>42</v>
      </c>
      <c r="H31" s="41" t="s">
        <v>29</v>
      </c>
      <c r="I31" s="37" t="s">
        <v>43</v>
      </c>
      <c r="J31" s="82">
        <v>40436155.7941</v>
      </c>
      <c r="K31" s="82">
        <v>4702411.26473</v>
      </c>
      <c r="L31" s="37" t="s">
        <v>44</v>
      </c>
      <c r="M31" s="83">
        <v>7.61</v>
      </c>
      <c r="N31" s="83"/>
      <c r="O31" s="84"/>
    </row>
    <row r="32" s="7" customFormat="1" spans="1:15">
      <c r="A32" s="37" t="s">
        <v>40</v>
      </c>
      <c r="B32" s="38"/>
      <c r="C32" s="39"/>
      <c r="D32" s="39" t="s">
        <v>34</v>
      </c>
      <c r="E32" s="37" t="s">
        <v>35</v>
      </c>
      <c r="F32" s="40" t="s">
        <v>46</v>
      </c>
      <c r="G32" s="37" t="s">
        <v>42</v>
      </c>
      <c r="H32" s="41" t="s">
        <v>29</v>
      </c>
      <c r="I32" s="37" t="s">
        <v>43</v>
      </c>
      <c r="J32" s="82">
        <v>40435949.5274</v>
      </c>
      <c r="K32" s="82">
        <v>4702330.19932</v>
      </c>
      <c r="L32" s="37" t="s">
        <v>44</v>
      </c>
      <c r="M32" s="83">
        <v>26.2</v>
      </c>
      <c r="N32" s="83"/>
      <c r="O32" s="84"/>
    </row>
    <row r="33" s="7" customFormat="1" spans="1:15">
      <c r="A33" s="37" t="s">
        <v>40</v>
      </c>
      <c r="B33" s="38"/>
      <c r="C33" s="39"/>
      <c r="D33" s="39" t="s">
        <v>34</v>
      </c>
      <c r="E33" s="37" t="s">
        <v>35</v>
      </c>
      <c r="F33" s="40" t="s">
        <v>47</v>
      </c>
      <c r="G33" s="37" t="s">
        <v>42</v>
      </c>
      <c r="H33" s="41" t="s">
        <v>29</v>
      </c>
      <c r="I33" s="37" t="s">
        <v>43</v>
      </c>
      <c r="J33" s="82">
        <v>40436157.7039</v>
      </c>
      <c r="K33" s="82">
        <v>4701655.13128</v>
      </c>
      <c r="L33" s="37" t="s">
        <v>44</v>
      </c>
      <c r="M33" s="83">
        <v>17.3</v>
      </c>
      <c r="N33" s="83"/>
      <c r="O33" s="84"/>
    </row>
    <row r="34" s="7" customFormat="1" spans="1:15">
      <c r="A34" s="37" t="s">
        <v>40</v>
      </c>
      <c r="B34" s="38"/>
      <c r="C34" s="39"/>
      <c r="D34" s="39" t="s">
        <v>34</v>
      </c>
      <c r="E34" s="37" t="s">
        <v>35</v>
      </c>
      <c r="F34" s="40" t="s">
        <v>48</v>
      </c>
      <c r="G34" s="37" t="s">
        <v>42</v>
      </c>
      <c r="H34" s="41" t="s">
        <v>29</v>
      </c>
      <c r="I34" s="37" t="s">
        <v>43</v>
      </c>
      <c r="J34" s="82">
        <v>40436083.2946</v>
      </c>
      <c r="K34" s="82">
        <v>4701720.52485</v>
      </c>
      <c r="L34" s="37" t="s">
        <v>44</v>
      </c>
      <c r="M34" s="83">
        <v>11.74</v>
      </c>
      <c r="N34" s="83"/>
      <c r="O34" s="84"/>
    </row>
    <row r="35" s="7" customFormat="1" spans="1:15">
      <c r="A35" s="37" t="s">
        <v>40</v>
      </c>
      <c r="B35" s="38"/>
      <c r="C35" s="39"/>
      <c r="D35" s="39" t="s">
        <v>34</v>
      </c>
      <c r="E35" s="37" t="s">
        <v>35</v>
      </c>
      <c r="F35" s="40" t="s">
        <v>49</v>
      </c>
      <c r="G35" s="37" t="s">
        <v>42</v>
      </c>
      <c r="H35" s="41" t="s">
        <v>29</v>
      </c>
      <c r="I35" s="37" t="s">
        <v>43</v>
      </c>
      <c r="J35" s="82">
        <v>40436065.4277</v>
      </c>
      <c r="K35" s="82">
        <v>4701612.03085</v>
      </c>
      <c r="L35" s="37" t="s">
        <v>44</v>
      </c>
      <c r="M35" s="83">
        <v>5.31</v>
      </c>
      <c r="N35" s="83"/>
      <c r="O35" s="84"/>
    </row>
    <row r="36" s="7" customFormat="1" spans="1:15">
      <c r="A36" s="37" t="s">
        <v>50</v>
      </c>
      <c r="B36" s="42"/>
      <c r="C36" s="43"/>
      <c r="D36" s="39"/>
      <c r="E36" s="37"/>
      <c r="F36" s="44"/>
      <c r="G36" s="45"/>
      <c r="H36" s="45"/>
      <c r="I36" s="45"/>
      <c r="J36" s="85"/>
      <c r="K36" s="85"/>
      <c r="L36" s="45"/>
      <c r="M36" s="83">
        <v>76.68</v>
      </c>
      <c r="N36" s="83">
        <v>11.25</v>
      </c>
      <c r="O36" s="86">
        <f>M36*N36</f>
        <v>862.65</v>
      </c>
    </row>
    <row r="37" s="7" customFormat="1" spans="1:15">
      <c r="A37" s="46" t="s">
        <v>51</v>
      </c>
      <c r="B37" s="46"/>
      <c r="C37" s="46"/>
      <c r="D37" s="39" t="s">
        <v>34</v>
      </c>
      <c r="E37" s="46" t="s">
        <v>52</v>
      </c>
      <c r="F37" s="40" t="s">
        <v>53</v>
      </c>
      <c r="G37" s="37" t="s">
        <v>54</v>
      </c>
      <c r="H37" s="46" t="s">
        <v>29</v>
      </c>
      <c r="I37" s="40" t="s">
        <v>32</v>
      </c>
      <c r="J37" s="82">
        <v>40449211.9946</v>
      </c>
      <c r="K37" s="82">
        <v>4700515.24093</v>
      </c>
      <c r="L37" s="37" t="s">
        <v>44</v>
      </c>
      <c r="M37" s="83">
        <v>6.28</v>
      </c>
      <c r="N37" s="83"/>
      <c r="O37" s="84"/>
    </row>
    <row r="38" s="7" customFormat="1" spans="1:15">
      <c r="A38" s="46" t="s">
        <v>51</v>
      </c>
      <c r="B38" s="46"/>
      <c r="C38" s="46"/>
      <c r="D38" s="39" t="s">
        <v>34</v>
      </c>
      <c r="E38" s="46" t="s">
        <v>52</v>
      </c>
      <c r="F38" s="40" t="s">
        <v>55</v>
      </c>
      <c r="G38" s="37" t="s">
        <v>42</v>
      </c>
      <c r="H38" s="46" t="s">
        <v>29</v>
      </c>
      <c r="I38" s="40" t="s">
        <v>56</v>
      </c>
      <c r="J38" s="82">
        <v>40448954.8946</v>
      </c>
      <c r="K38" s="82">
        <v>4700259.96221</v>
      </c>
      <c r="L38" s="37" t="s">
        <v>44</v>
      </c>
      <c r="M38" s="83">
        <v>4.79</v>
      </c>
      <c r="N38" s="83"/>
      <c r="O38" s="84"/>
    </row>
    <row r="39" s="7" customFormat="1" spans="1:15">
      <c r="A39" s="46" t="s">
        <v>51</v>
      </c>
      <c r="B39" s="46"/>
      <c r="C39" s="46"/>
      <c r="D39" s="39" t="s">
        <v>34</v>
      </c>
      <c r="E39" s="46" t="s">
        <v>52</v>
      </c>
      <c r="F39" s="40" t="s">
        <v>57</v>
      </c>
      <c r="G39" s="37" t="s">
        <v>42</v>
      </c>
      <c r="H39" s="46" t="s">
        <v>29</v>
      </c>
      <c r="I39" s="40" t="s">
        <v>56</v>
      </c>
      <c r="J39" s="82">
        <v>40448729.2991</v>
      </c>
      <c r="K39" s="82">
        <v>4700701.91753</v>
      </c>
      <c r="L39" s="37" t="s">
        <v>44</v>
      </c>
      <c r="M39" s="83">
        <v>11.66</v>
      </c>
      <c r="N39" s="83"/>
      <c r="O39" s="84"/>
    </row>
    <row r="40" s="7" customFormat="1" spans="1:15">
      <c r="A40" s="46" t="s">
        <v>51</v>
      </c>
      <c r="B40" s="46"/>
      <c r="C40" s="46"/>
      <c r="D40" s="39" t="s">
        <v>34</v>
      </c>
      <c r="E40" s="46" t="s">
        <v>52</v>
      </c>
      <c r="F40" s="40" t="s">
        <v>58</v>
      </c>
      <c r="G40" s="37" t="s">
        <v>54</v>
      </c>
      <c r="H40" s="46" t="s">
        <v>29</v>
      </c>
      <c r="I40" s="40" t="s">
        <v>32</v>
      </c>
      <c r="J40" s="82">
        <v>40449161.3718</v>
      </c>
      <c r="K40" s="82">
        <v>4700476.5434</v>
      </c>
      <c r="L40" s="37" t="s">
        <v>44</v>
      </c>
      <c r="M40" s="83">
        <v>7.74</v>
      </c>
      <c r="N40" s="83"/>
      <c r="O40" s="84"/>
    </row>
    <row r="41" s="7" customFormat="1" spans="1:15">
      <c r="A41" s="46" t="s">
        <v>51</v>
      </c>
      <c r="B41" s="46"/>
      <c r="C41" s="46"/>
      <c r="D41" s="39" t="s">
        <v>34</v>
      </c>
      <c r="E41" s="46" t="s">
        <v>52</v>
      </c>
      <c r="F41" s="40" t="s">
        <v>59</v>
      </c>
      <c r="G41" s="37" t="s">
        <v>54</v>
      </c>
      <c r="H41" s="46" t="s">
        <v>29</v>
      </c>
      <c r="I41" s="40" t="s">
        <v>32</v>
      </c>
      <c r="J41" s="82">
        <v>40449281.6926</v>
      </c>
      <c r="K41" s="82">
        <v>4700244.6158</v>
      </c>
      <c r="L41" s="37" t="s">
        <v>44</v>
      </c>
      <c r="M41" s="83">
        <v>78.14</v>
      </c>
      <c r="N41" s="83"/>
      <c r="O41" s="84"/>
    </row>
    <row r="42" s="7" customFormat="1" spans="1:15">
      <c r="A42" s="46" t="s">
        <v>51</v>
      </c>
      <c r="B42" s="46"/>
      <c r="C42" s="46"/>
      <c r="D42" s="39" t="s">
        <v>34</v>
      </c>
      <c r="E42" s="46" t="s">
        <v>52</v>
      </c>
      <c r="F42" s="40" t="s">
        <v>60</v>
      </c>
      <c r="G42" s="37" t="s">
        <v>54</v>
      </c>
      <c r="H42" s="46" t="s">
        <v>29</v>
      </c>
      <c r="I42" s="40" t="s">
        <v>30</v>
      </c>
      <c r="J42" s="82">
        <v>40448594.7929</v>
      </c>
      <c r="K42" s="82">
        <v>4701295.20096</v>
      </c>
      <c r="L42" s="37" t="s">
        <v>44</v>
      </c>
      <c r="M42" s="83">
        <v>33.43</v>
      </c>
      <c r="N42" s="83"/>
      <c r="O42" s="84"/>
    </row>
    <row r="43" s="7" customFormat="1" spans="1:15">
      <c r="A43" s="46" t="s">
        <v>51</v>
      </c>
      <c r="B43" s="46"/>
      <c r="C43" s="46"/>
      <c r="D43" s="39" t="s">
        <v>34</v>
      </c>
      <c r="E43" s="46" t="s">
        <v>52</v>
      </c>
      <c r="F43" s="40" t="s">
        <v>61</v>
      </c>
      <c r="G43" s="37" t="s">
        <v>54</v>
      </c>
      <c r="H43" s="46" t="s">
        <v>29</v>
      </c>
      <c r="I43" s="40" t="s">
        <v>32</v>
      </c>
      <c r="J43" s="82">
        <v>40448799.392</v>
      </c>
      <c r="K43" s="82">
        <v>4700522.26585</v>
      </c>
      <c r="L43" s="37" t="s">
        <v>44</v>
      </c>
      <c r="M43" s="83">
        <v>45.65</v>
      </c>
      <c r="N43" s="83"/>
      <c r="O43" s="84"/>
    </row>
    <row r="44" s="7" customFormat="1" spans="1:15">
      <c r="A44" s="46" t="s">
        <v>51</v>
      </c>
      <c r="B44" s="46"/>
      <c r="C44" s="46"/>
      <c r="D44" s="39" t="s">
        <v>34</v>
      </c>
      <c r="E44" s="46" t="s">
        <v>52</v>
      </c>
      <c r="F44" s="40" t="s">
        <v>62</v>
      </c>
      <c r="G44" s="37" t="s">
        <v>54</v>
      </c>
      <c r="H44" s="46" t="s">
        <v>29</v>
      </c>
      <c r="I44" s="40" t="s">
        <v>32</v>
      </c>
      <c r="J44" s="82">
        <v>40448777.7905</v>
      </c>
      <c r="K44" s="82">
        <v>4700270.43382</v>
      </c>
      <c r="L44" s="37" t="s">
        <v>44</v>
      </c>
      <c r="M44" s="83">
        <v>163.52</v>
      </c>
      <c r="N44" s="83"/>
      <c r="O44" s="84"/>
    </row>
    <row r="45" s="7" customFormat="1" spans="1:15">
      <c r="A45" s="46" t="s">
        <v>51</v>
      </c>
      <c r="B45" s="46"/>
      <c r="C45" s="46"/>
      <c r="D45" s="39" t="s">
        <v>34</v>
      </c>
      <c r="E45" s="46" t="s">
        <v>52</v>
      </c>
      <c r="F45" s="40" t="s">
        <v>63</v>
      </c>
      <c r="G45" s="37" t="s">
        <v>54</v>
      </c>
      <c r="H45" s="46" t="s">
        <v>29</v>
      </c>
      <c r="I45" s="40" t="s">
        <v>32</v>
      </c>
      <c r="J45" s="82">
        <v>40448933.6669</v>
      </c>
      <c r="K45" s="82">
        <v>4700067.98132</v>
      </c>
      <c r="L45" s="37" t="s">
        <v>44</v>
      </c>
      <c r="M45" s="83">
        <v>3.87</v>
      </c>
      <c r="N45" s="83"/>
      <c r="O45" s="84"/>
    </row>
    <row r="46" s="7" customFormat="1" spans="1:15">
      <c r="A46" s="37" t="s">
        <v>64</v>
      </c>
      <c r="B46" s="47"/>
      <c r="C46" s="37"/>
      <c r="D46" s="39"/>
      <c r="E46" s="37"/>
      <c r="F46" s="44"/>
      <c r="G46" s="45"/>
      <c r="H46" s="45"/>
      <c r="I46" s="45"/>
      <c r="J46" s="85"/>
      <c r="K46" s="85"/>
      <c r="L46" s="45"/>
      <c r="M46" s="83">
        <v>355.08</v>
      </c>
      <c r="N46" s="83">
        <v>11.25</v>
      </c>
      <c r="O46" s="86">
        <f>M46*N46</f>
        <v>3994.65</v>
      </c>
    </row>
    <row r="47" s="7" customFormat="1" spans="1:15">
      <c r="A47" s="37" t="s">
        <v>65</v>
      </c>
      <c r="B47" s="38"/>
      <c r="C47" s="37"/>
      <c r="D47" s="39" t="s">
        <v>34</v>
      </c>
      <c r="E47" s="37" t="s">
        <v>52</v>
      </c>
      <c r="F47" s="40" t="s">
        <v>66</v>
      </c>
      <c r="G47" s="37" t="s">
        <v>54</v>
      </c>
      <c r="H47" s="37" t="s">
        <v>29</v>
      </c>
      <c r="I47" s="37" t="s">
        <v>32</v>
      </c>
      <c r="J47" s="82">
        <v>40449241.4007</v>
      </c>
      <c r="K47" s="82">
        <v>4699690.05214</v>
      </c>
      <c r="L47" s="37" t="s">
        <v>44</v>
      </c>
      <c r="M47" s="83">
        <v>32.96</v>
      </c>
      <c r="N47" s="83"/>
      <c r="O47" s="84"/>
    </row>
    <row r="48" s="7" customFormat="1" spans="1:15">
      <c r="A48" s="37" t="s">
        <v>65</v>
      </c>
      <c r="B48" s="38"/>
      <c r="C48" s="37"/>
      <c r="D48" s="39" t="s">
        <v>34</v>
      </c>
      <c r="E48" s="37" t="s">
        <v>52</v>
      </c>
      <c r="F48" s="40" t="s">
        <v>67</v>
      </c>
      <c r="G48" s="37" t="s">
        <v>54</v>
      </c>
      <c r="H48" s="37" t="s">
        <v>29</v>
      </c>
      <c r="I48" s="37" t="s">
        <v>32</v>
      </c>
      <c r="J48" s="82">
        <v>40448687.691</v>
      </c>
      <c r="K48" s="82">
        <v>4699672.60369</v>
      </c>
      <c r="L48" s="37" t="s">
        <v>44</v>
      </c>
      <c r="M48" s="83">
        <v>121.43</v>
      </c>
      <c r="N48" s="83"/>
      <c r="O48" s="84"/>
    </row>
    <row r="49" s="7" customFormat="1" spans="1:15">
      <c r="A49" s="37" t="s">
        <v>65</v>
      </c>
      <c r="B49" s="38"/>
      <c r="C49" s="37"/>
      <c r="D49" s="39" t="s">
        <v>34</v>
      </c>
      <c r="E49" s="37" t="s">
        <v>52</v>
      </c>
      <c r="F49" s="40" t="s">
        <v>68</v>
      </c>
      <c r="G49" s="37" t="s">
        <v>54</v>
      </c>
      <c r="H49" s="37" t="s">
        <v>29</v>
      </c>
      <c r="I49" s="37" t="s">
        <v>32</v>
      </c>
      <c r="J49" s="82">
        <v>40448581.3471</v>
      </c>
      <c r="K49" s="82">
        <v>4699652.57716</v>
      </c>
      <c r="L49" s="37" t="s">
        <v>44</v>
      </c>
      <c r="M49" s="83">
        <v>15.17</v>
      </c>
      <c r="N49" s="83"/>
      <c r="O49" s="84"/>
    </row>
    <row r="50" s="7" customFormat="1" spans="1:15">
      <c r="A50" s="37" t="s">
        <v>65</v>
      </c>
      <c r="B50" s="38"/>
      <c r="C50" s="37"/>
      <c r="D50" s="39" t="s">
        <v>34</v>
      </c>
      <c r="E50" s="37" t="s">
        <v>52</v>
      </c>
      <c r="F50" s="40" t="s">
        <v>69</v>
      </c>
      <c r="G50" s="37" t="s">
        <v>54</v>
      </c>
      <c r="H50" s="37" t="s">
        <v>29</v>
      </c>
      <c r="I50" s="37" t="s">
        <v>32</v>
      </c>
      <c r="J50" s="82">
        <v>40448742.4016</v>
      </c>
      <c r="K50" s="82">
        <v>4699841.03624</v>
      </c>
      <c r="L50" s="37" t="s">
        <v>44</v>
      </c>
      <c r="M50" s="83">
        <v>59</v>
      </c>
      <c r="N50" s="83"/>
      <c r="O50" s="84"/>
    </row>
    <row r="51" s="7" customFormat="1" spans="1:15">
      <c r="A51" s="37" t="s">
        <v>65</v>
      </c>
      <c r="B51" s="38"/>
      <c r="C51" s="37"/>
      <c r="D51" s="39" t="s">
        <v>34</v>
      </c>
      <c r="E51" s="37" t="s">
        <v>52</v>
      </c>
      <c r="F51" s="40" t="s">
        <v>70</v>
      </c>
      <c r="G51" s="37" t="s">
        <v>54</v>
      </c>
      <c r="H51" s="37" t="s">
        <v>29</v>
      </c>
      <c r="I51" s="37" t="s">
        <v>32</v>
      </c>
      <c r="J51" s="82">
        <v>40449051.6206</v>
      </c>
      <c r="K51" s="82">
        <v>4699836.17702</v>
      </c>
      <c r="L51" s="37" t="s">
        <v>44</v>
      </c>
      <c r="M51" s="83">
        <v>58.34</v>
      </c>
      <c r="N51" s="83"/>
      <c r="O51" s="84"/>
    </row>
    <row r="52" s="7" customFormat="1" spans="1:15">
      <c r="A52" s="37" t="s">
        <v>65</v>
      </c>
      <c r="B52" s="38"/>
      <c r="C52" s="37"/>
      <c r="D52" s="39" t="s">
        <v>34</v>
      </c>
      <c r="E52" s="37" t="s">
        <v>52</v>
      </c>
      <c r="F52" s="40" t="s">
        <v>71</v>
      </c>
      <c r="G52" s="37" t="s">
        <v>54</v>
      </c>
      <c r="H52" s="37" t="s">
        <v>29</v>
      </c>
      <c r="I52" s="37" t="s">
        <v>32</v>
      </c>
      <c r="J52" s="82">
        <v>40448979.5659</v>
      </c>
      <c r="K52" s="82">
        <v>4699733.14152</v>
      </c>
      <c r="L52" s="37" t="s">
        <v>44</v>
      </c>
      <c r="M52" s="83">
        <v>8.07</v>
      </c>
      <c r="N52" s="83"/>
      <c r="O52" s="84"/>
    </row>
    <row r="53" s="7" customFormat="1" spans="1:15">
      <c r="A53" s="37" t="s">
        <v>65</v>
      </c>
      <c r="B53" s="38"/>
      <c r="C53" s="37"/>
      <c r="D53" s="39" t="s">
        <v>34</v>
      </c>
      <c r="E53" s="37" t="s">
        <v>52</v>
      </c>
      <c r="F53" s="40" t="s">
        <v>72</v>
      </c>
      <c r="G53" s="37" t="s">
        <v>54</v>
      </c>
      <c r="H53" s="37" t="s">
        <v>29</v>
      </c>
      <c r="I53" s="37" t="s">
        <v>32</v>
      </c>
      <c r="J53" s="82">
        <v>40448943.4775</v>
      </c>
      <c r="K53" s="82">
        <v>4699765.59542</v>
      </c>
      <c r="L53" s="37" t="s">
        <v>44</v>
      </c>
      <c r="M53" s="83">
        <v>11.74</v>
      </c>
      <c r="N53" s="83"/>
      <c r="O53" s="84"/>
    </row>
    <row r="54" s="7" customFormat="1" spans="1:15">
      <c r="A54" s="37" t="s">
        <v>65</v>
      </c>
      <c r="B54" s="38"/>
      <c r="C54" s="37"/>
      <c r="D54" s="39" t="s">
        <v>34</v>
      </c>
      <c r="E54" s="37" t="s">
        <v>52</v>
      </c>
      <c r="F54" s="40" t="s">
        <v>73</v>
      </c>
      <c r="G54" s="37" t="s">
        <v>54</v>
      </c>
      <c r="H54" s="37" t="s">
        <v>29</v>
      </c>
      <c r="I54" s="37" t="s">
        <v>32</v>
      </c>
      <c r="J54" s="82">
        <v>40448993.7721</v>
      </c>
      <c r="K54" s="82">
        <v>4699614.19164</v>
      </c>
      <c r="L54" s="37" t="s">
        <v>44</v>
      </c>
      <c r="M54" s="83">
        <v>3.86</v>
      </c>
      <c r="N54" s="83"/>
      <c r="O54" s="84"/>
    </row>
    <row r="55" s="7" customFormat="1" spans="1:15">
      <c r="A55" s="37" t="s">
        <v>65</v>
      </c>
      <c r="B55" s="38"/>
      <c r="C55" s="37"/>
      <c r="D55" s="39" t="s">
        <v>34</v>
      </c>
      <c r="E55" s="37" t="s">
        <v>52</v>
      </c>
      <c r="F55" s="40" t="s">
        <v>74</v>
      </c>
      <c r="G55" s="37" t="s">
        <v>54</v>
      </c>
      <c r="H55" s="37" t="s">
        <v>29</v>
      </c>
      <c r="I55" s="37" t="s">
        <v>32</v>
      </c>
      <c r="J55" s="82">
        <v>40448901.7313</v>
      </c>
      <c r="K55" s="82">
        <v>4699909.45611</v>
      </c>
      <c r="L55" s="37" t="s">
        <v>44</v>
      </c>
      <c r="M55" s="83">
        <v>7.92</v>
      </c>
      <c r="N55" s="83"/>
      <c r="O55" s="84"/>
    </row>
    <row r="56" s="7" customFormat="1" spans="1:15">
      <c r="A56" s="37" t="s">
        <v>65</v>
      </c>
      <c r="B56" s="38"/>
      <c r="C56" s="37"/>
      <c r="D56" s="39" t="s">
        <v>34</v>
      </c>
      <c r="E56" s="37" t="s">
        <v>52</v>
      </c>
      <c r="F56" s="40" t="s">
        <v>75</v>
      </c>
      <c r="G56" s="37" t="s">
        <v>54</v>
      </c>
      <c r="H56" s="37" t="s">
        <v>29</v>
      </c>
      <c r="I56" s="37" t="s">
        <v>32</v>
      </c>
      <c r="J56" s="82">
        <v>40449380.0183</v>
      </c>
      <c r="K56" s="82">
        <v>4699924.95932</v>
      </c>
      <c r="L56" s="37" t="s">
        <v>44</v>
      </c>
      <c r="M56" s="83">
        <v>42.47</v>
      </c>
      <c r="N56" s="83"/>
      <c r="O56" s="84"/>
    </row>
    <row r="57" s="7" customFormat="1" spans="1:15">
      <c r="A57" s="37" t="s">
        <v>76</v>
      </c>
      <c r="B57" s="47"/>
      <c r="C57" s="37"/>
      <c r="D57" s="39"/>
      <c r="E57" s="37"/>
      <c r="F57" s="44"/>
      <c r="G57" s="45"/>
      <c r="H57" s="45"/>
      <c r="I57" s="45"/>
      <c r="J57" s="85"/>
      <c r="K57" s="85"/>
      <c r="L57" s="45"/>
      <c r="M57" s="83">
        <v>360.96</v>
      </c>
      <c r="N57" s="83">
        <v>11.25</v>
      </c>
      <c r="O57" s="86">
        <f t="shared" ref="O57:O61" si="1">M57*N57</f>
        <v>4060.8</v>
      </c>
    </row>
    <row r="58" s="7" customFormat="1" spans="1:15">
      <c r="A58" s="37" t="s">
        <v>77</v>
      </c>
      <c r="B58" s="37"/>
      <c r="C58" s="48"/>
      <c r="D58" s="39" t="s">
        <v>34</v>
      </c>
      <c r="E58" s="37" t="s">
        <v>78</v>
      </c>
      <c r="F58" s="40">
        <v>1002</v>
      </c>
      <c r="G58" s="37" t="s">
        <v>54</v>
      </c>
      <c r="H58" s="37" t="s">
        <v>29</v>
      </c>
      <c r="I58" s="37" t="s">
        <v>30</v>
      </c>
      <c r="J58" s="87">
        <v>40439282.4151</v>
      </c>
      <c r="K58" s="87">
        <v>4705820.3591</v>
      </c>
      <c r="L58" s="37" t="s">
        <v>44</v>
      </c>
      <c r="M58" s="83">
        <v>3.87</v>
      </c>
      <c r="N58" s="83"/>
      <c r="O58" s="84"/>
    </row>
    <row r="59" s="7" customFormat="1" spans="1:15">
      <c r="A59" s="37" t="s">
        <v>77</v>
      </c>
      <c r="B59" s="49"/>
      <c r="C59" s="50"/>
      <c r="D59" s="39"/>
      <c r="E59" s="50"/>
      <c r="F59" s="50"/>
      <c r="G59" s="50"/>
      <c r="H59" s="50"/>
      <c r="I59" s="50"/>
      <c r="J59" s="82"/>
      <c r="K59" s="82"/>
      <c r="L59" s="50"/>
      <c r="M59" s="88">
        <v>3.87</v>
      </c>
      <c r="N59" s="50">
        <v>11.25</v>
      </c>
      <c r="O59" s="86">
        <f t="shared" si="1"/>
        <v>43.5375</v>
      </c>
    </row>
    <row r="60" s="7" customFormat="1" spans="1:15">
      <c r="A60" s="37" t="s">
        <v>79</v>
      </c>
      <c r="B60" s="49"/>
      <c r="C60" s="50"/>
      <c r="D60" s="39" t="s">
        <v>34</v>
      </c>
      <c r="E60" s="50" t="s">
        <v>80</v>
      </c>
      <c r="F60" s="51" t="s">
        <v>81</v>
      </c>
      <c r="G60" s="37" t="s">
        <v>54</v>
      </c>
      <c r="H60" s="37" t="s">
        <v>29</v>
      </c>
      <c r="I60" s="37" t="s">
        <v>30</v>
      </c>
      <c r="J60" s="82">
        <v>40439282.0039</v>
      </c>
      <c r="K60" s="82">
        <v>4704118.92708</v>
      </c>
      <c r="L60" s="37" t="s">
        <v>44</v>
      </c>
      <c r="M60" s="83">
        <v>9</v>
      </c>
      <c r="O60" s="84"/>
    </row>
    <row r="61" s="7" customFormat="1" spans="1:15">
      <c r="A61" s="37" t="s">
        <v>79</v>
      </c>
      <c r="B61" s="37"/>
      <c r="C61" s="49"/>
      <c r="D61" s="39"/>
      <c r="E61" s="37"/>
      <c r="F61" s="44"/>
      <c r="G61" s="45"/>
      <c r="H61" s="45"/>
      <c r="I61" s="45"/>
      <c r="J61" s="85"/>
      <c r="K61" s="85"/>
      <c r="L61" s="45"/>
      <c r="M61" s="88">
        <v>9</v>
      </c>
      <c r="N61" s="50">
        <v>11.25</v>
      </c>
      <c r="O61" s="86">
        <f t="shared" si="1"/>
        <v>101.25</v>
      </c>
    </row>
    <row r="62" s="7" customFormat="1" spans="1:15">
      <c r="A62" s="50" t="s">
        <v>82</v>
      </c>
      <c r="B62" s="49"/>
      <c r="C62" s="50"/>
      <c r="D62" s="39" t="s">
        <v>34</v>
      </c>
      <c r="E62" s="50" t="s">
        <v>83</v>
      </c>
      <c r="F62" s="51">
        <v>3037</v>
      </c>
      <c r="G62" s="37" t="s">
        <v>54</v>
      </c>
      <c r="H62" s="37" t="s">
        <v>29</v>
      </c>
      <c r="I62" s="37" t="s">
        <v>30</v>
      </c>
      <c r="J62" s="82">
        <v>40432867.6131</v>
      </c>
      <c r="K62" s="82">
        <v>4706848.82665</v>
      </c>
      <c r="L62" s="37" t="s">
        <v>44</v>
      </c>
      <c r="M62" s="88">
        <v>4.4</v>
      </c>
      <c r="N62" s="50"/>
      <c r="O62" s="84"/>
    </row>
    <row r="63" s="7" customFormat="1" spans="1:15">
      <c r="A63" s="50" t="s">
        <v>82</v>
      </c>
      <c r="B63" s="49"/>
      <c r="C63" s="50"/>
      <c r="D63" s="39" t="s">
        <v>34</v>
      </c>
      <c r="E63" s="50" t="s">
        <v>83</v>
      </c>
      <c r="F63" s="51"/>
      <c r="G63" s="37" t="s">
        <v>54</v>
      </c>
      <c r="H63" s="37" t="s">
        <v>29</v>
      </c>
      <c r="I63" s="37" t="s">
        <v>30</v>
      </c>
      <c r="J63" s="82">
        <v>40432910.5227</v>
      </c>
      <c r="K63" s="82">
        <v>4706833.6</v>
      </c>
      <c r="L63" s="37" t="s">
        <v>44</v>
      </c>
      <c r="M63" s="83">
        <v>0.56</v>
      </c>
      <c r="N63" s="50"/>
      <c r="O63" s="84"/>
    </row>
    <row r="64" s="7" customFormat="1" spans="1:15">
      <c r="A64" s="50" t="s">
        <v>82</v>
      </c>
      <c r="B64" s="49"/>
      <c r="C64" s="50"/>
      <c r="D64" s="39" t="s">
        <v>34</v>
      </c>
      <c r="E64" s="50" t="s">
        <v>83</v>
      </c>
      <c r="F64" s="51"/>
      <c r="G64" s="37" t="s">
        <v>54</v>
      </c>
      <c r="H64" s="37" t="s">
        <v>29</v>
      </c>
      <c r="I64" s="37" t="s">
        <v>30</v>
      </c>
      <c r="J64" s="82">
        <v>40433198.6445</v>
      </c>
      <c r="K64" s="82">
        <v>4706838.77191</v>
      </c>
      <c r="L64" s="37" t="s">
        <v>44</v>
      </c>
      <c r="M64" s="83">
        <v>1.95</v>
      </c>
      <c r="N64" s="50"/>
      <c r="O64" s="84"/>
    </row>
    <row r="65" s="7" customFormat="1" spans="1:15">
      <c r="A65" s="50" t="s">
        <v>82</v>
      </c>
      <c r="B65" s="49"/>
      <c r="C65" s="50"/>
      <c r="D65" s="39"/>
      <c r="E65" s="50"/>
      <c r="F65" s="50"/>
      <c r="G65" s="50"/>
      <c r="H65" s="50"/>
      <c r="I65" s="50"/>
      <c r="J65" s="82"/>
      <c r="K65" s="82"/>
      <c r="L65" s="50"/>
      <c r="M65" s="88">
        <v>6.91</v>
      </c>
      <c r="N65" s="50">
        <v>11.25</v>
      </c>
      <c r="O65" s="86">
        <f t="shared" ref="O65:O67" si="2">M65*N65</f>
        <v>77.7375</v>
      </c>
    </row>
    <row r="66" s="8" customFormat="1" spans="1:15">
      <c r="A66" s="31" t="s">
        <v>84</v>
      </c>
      <c r="B66" s="32"/>
      <c r="C66" s="89"/>
      <c r="D66" s="89" t="s">
        <v>85</v>
      </c>
      <c r="E66" s="89"/>
      <c r="F66" s="89"/>
      <c r="G66" s="89"/>
      <c r="H66" s="89"/>
      <c r="I66" s="89"/>
      <c r="J66" s="99"/>
      <c r="K66" s="99"/>
      <c r="L66" s="89"/>
      <c r="M66" s="99">
        <v>174.76</v>
      </c>
      <c r="N66" s="99">
        <v>11.25</v>
      </c>
      <c r="O66" s="100">
        <f t="shared" si="2"/>
        <v>1966.05</v>
      </c>
    </row>
    <row r="67" s="8" customFormat="1" spans="1:15">
      <c r="A67" s="89"/>
      <c r="B67" s="90"/>
      <c r="C67" s="89"/>
      <c r="D67" s="89"/>
      <c r="E67" s="91" t="s">
        <v>86</v>
      </c>
      <c r="F67" s="89"/>
      <c r="G67" s="89"/>
      <c r="H67" s="89"/>
      <c r="I67" s="89"/>
      <c r="J67" s="99"/>
      <c r="K67" s="99"/>
      <c r="L67" s="89"/>
      <c r="M67" s="99">
        <v>174.76</v>
      </c>
      <c r="N67" s="101">
        <v>11.25</v>
      </c>
      <c r="O67" s="100">
        <f t="shared" si="2"/>
        <v>1966.05</v>
      </c>
    </row>
    <row r="68" s="9" customFormat="1" spans="1:15">
      <c r="A68" s="92" t="s">
        <v>87</v>
      </c>
      <c r="B68" s="93"/>
      <c r="C68" s="92"/>
      <c r="D68" s="94" t="s">
        <v>85</v>
      </c>
      <c r="E68" s="94" t="s">
        <v>86</v>
      </c>
      <c r="F68" s="95">
        <v>283</v>
      </c>
      <c r="G68" s="94" t="s">
        <v>54</v>
      </c>
      <c r="H68" s="94" t="s">
        <v>88</v>
      </c>
      <c r="I68" s="94" t="s">
        <v>32</v>
      </c>
      <c r="J68" s="102">
        <v>40362041</v>
      </c>
      <c r="K68" s="102">
        <v>4679804</v>
      </c>
      <c r="L68" s="102" t="s">
        <v>89</v>
      </c>
      <c r="M68" s="95">
        <v>13.89</v>
      </c>
      <c r="N68" s="103"/>
      <c r="O68" s="104"/>
    </row>
    <row r="69" s="9" customFormat="1" spans="1:15">
      <c r="A69" s="92" t="s">
        <v>87</v>
      </c>
      <c r="B69" s="93"/>
      <c r="C69" s="92"/>
      <c r="D69" s="96" t="s">
        <v>85</v>
      </c>
      <c r="E69" s="96" t="s">
        <v>86</v>
      </c>
      <c r="F69" s="95">
        <v>266</v>
      </c>
      <c r="G69" s="96" t="s">
        <v>54</v>
      </c>
      <c r="H69" s="96" t="s">
        <v>88</v>
      </c>
      <c r="I69" s="96" t="s">
        <v>32</v>
      </c>
      <c r="J69" s="105"/>
      <c r="K69" s="105"/>
      <c r="L69" s="105"/>
      <c r="M69" s="95">
        <v>92.96</v>
      </c>
      <c r="N69" s="103"/>
      <c r="O69" s="104"/>
    </row>
    <row r="70" s="9" customFormat="1" spans="1:15">
      <c r="A70" s="92" t="s">
        <v>87</v>
      </c>
      <c r="B70" s="93"/>
      <c r="C70" s="92"/>
      <c r="D70" s="94" t="s">
        <v>85</v>
      </c>
      <c r="E70" s="94" t="s">
        <v>86</v>
      </c>
      <c r="F70" s="95">
        <v>219</v>
      </c>
      <c r="G70" s="94" t="s">
        <v>54</v>
      </c>
      <c r="H70" s="94" t="s">
        <v>88</v>
      </c>
      <c r="I70" s="94" t="s">
        <v>32</v>
      </c>
      <c r="J70" s="102"/>
      <c r="K70" s="102"/>
      <c r="L70" s="102"/>
      <c r="M70" s="95">
        <v>67.91</v>
      </c>
      <c r="N70" s="103"/>
      <c r="O70" s="104"/>
    </row>
    <row r="71" s="10" customFormat="1" spans="1:15">
      <c r="A71" s="92" t="s">
        <v>87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>
        <f>SUM(M68:M70)</f>
        <v>174.76</v>
      </c>
      <c r="N71" s="103">
        <v>11.25</v>
      </c>
      <c r="O71" s="104">
        <f t="shared" ref="O71:O74" si="3">M71*N71</f>
        <v>1966.05</v>
      </c>
    </row>
    <row r="72" s="11" customFormat="1" spans="1:15">
      <c r="A72" s="31" t="s">
        <v>90</v>
      </c>
      <c r="B72" s="32"/>
      <c r="C72" s="38"/>
      <c r="D72" s="33" t="s">
        <v>91</v>
      </c>
      <c r="E72" s="98"/>
      <c r="F72" s="98"/>
      <c r="G72" s="98"/>
      <c r="H72" s="98"/>
      <c r="I72" s="98"/>
      <c r="J72" s="106"/>
      <c r="K72" s="106"/>
      <c r="L72" s="98"/>
      <c r="M72" s="107">
        <v>661.46</v>
      </c>
      <c r="N72" s="108">
        <v>11.25</v>
      </c>
      <c r="O72" s="80">
        <f t="shared" si="3"/>
        <v>7441.425</v>
      </c>
    </row>
    <row r="73" s="11" customFormat="1" spans="1:15">
      <c r="A73" s="33"/>
      <c r="B73" s="33"/>
      <c r="C73" s="33"/>
      <c r="D73" s="33"/>
      <c r="E73" s="33" t="s">
        <v>92</v>
      </c>
      <c r="F73" s="33"/>
      <c r="G73" s="33"/>
      <c r="H73" s="33"/>
      <c r="I73" s="33"/>
      <c r="J73" s="33"/>
      <c r="K73" s="33"/>
      <c r="L73" s="33"/>
      <c r="M73" s="107">
        <v>640.52</v>
      </c>
      <c r="N73" s="108">
        <v>11.25</v>
      </c>
      <c r="O73" s="80">
        <f t="shared" si="3"/>
        <v>7205.85</v>
      </c>
    </row>
    <row r="74" s="12" customFormat="1" spans="1:15">
      <c r="A74" s="33"/>
      <c r="B74" s="33"/>
      <c r="C74" s="33"/>
      <c r="D74" s="33"/>
      <c r="E74" s="33" t="s">
        <v>93</v>
      </c>
      <c r="F74" s="33"/>
      <c r="G74" s="33"/>
      <c r="H74" s="33"/>
      <c r="I74" s="33"/>
      <c r="J74" s="33"/>
      <c r="K74" s="33"/>
      <c r="L74" s="33"/>
      <c r="M74" s="33">
        <v>20.94</v>
      </c>
      <c r="N74" s="33">
        <v>11.25</v>
      </c>
      <c r="O74" s="109">
        <f t="shared" si="3"/>
        <v>235.575</v>
      </c>
    </row>
    <row r="75" s="12" customFormat="1" spans="1:15">
      <c r="A75" s="38" t="s">
        <v>94</v>
      </c>
      <c r="B75" s="38"/>
      <c r="C75" s="38" t="s">
        <v>95</v>
      </c>
      <c r="D75" s="38" t="s">
        <v>91</v>
      </c>
      <c r="E75" s="38" t="s">
        <v>92</v>
      </c>
      <c r="F75" s="38">
        <v>323</v>
      </c>
      <c r="G75" s="38" t="s">
        <v>31</v>
      </c>
      <c r="H75" s="38" t="s">
        <v>29</v>
      </c>
      <c r="I75" s="38" t="s">
        <v>96</v>
      </c>
      <c r="J75" s="38">
        <v>40364236</v>
      </c>
      <c r="K75" s="38">
        <v>4697202</v>
      </c>
      <c r="L75" s="37" t="s">
        <v>97</v>
      </c>
      <c r="M75" s="38">
        <v>2.84</v>
      </c>
      <c r="N75" s="38"/>
      <c r="O75" s="86"/>
    </row>
    <row r="76" s="12" customFormat="1" spans="1:15">
      <c r="A76" s="38" t="s">
        <v>94</v>
      </c>
      <c r="B76" s="38"/>
      <c r="C76" s="38" t="s">
        <v>95</v>
      </c>
      <c r="D76" s="38" t="s">
        <v>91</v>
      </c>
      <c r="E76" s="38" t="s">
        <v>92</v>
      </c>
      <c r="F76" s="38">
        <v>299</v>
      </c>
      <c r="G76" s="38" t="s">
        <v>31</v>
      </c>
      <c r="H76" s="38" t="s">
        <v>29</v>
      </c>
      <c r="I76" s="38" t="s">
        <v>43</v>
      </c>
      <c r="J76" s="38">
        <v>40363876</v>
      </c>
      <c r="K76" s="38">
        <v>4697289</v>
      </c>
      <c r="L76" s="37" t="s">
        <v>97</v>
      </c>
      <c r="M76" s="38">
        <v>11.23</v>
      </c>
      <c r="N76" s="38"/>
      <c r="O76" s="86"/>
    </row>
    <row r="77" s="12" customFormat="1" spans="1:15">
      <c r="A77" s="38" t="s">
        <v>94</v>
      </c>
      <c r="B77" s="38"/>
      <c r="C77" s="38" t="s">
        <v>95</v>
      </c>
      <c r="D77" s="38" t="s">
        <v>91</v>
      </c>
      <c r="E77" s="38" t="s">
        <v>92</v>
      </c>
      <c r="F77" s="38">
        <v>350</v>
      </c>
      <c r="G77" s="38" t="s">
        <v>28</v>
      </c>
      <c r="H77" s="38" t="s">
        <v>29</v>
      </c>
      <c r="I77" s="38" t="s">
        <v>98</v>
      </c>
      <c r="J77" s="38">
        <v>40363469</v>
      </c>
      <c r="K77" s="38">
        <v>4697119</v>
      </c>
      <c r="L77" s="37" t="s">
        <v>97</v>
      </c>
      <c r="M77" s="38">
        <v>24.32</v>
      </c>
      <c r="N77" s="38"/>
      <c r="O77" s="86"/>
    </row>
    <row r="78" s="12" customFormat="1" spans="1:15">
      <c r="A78" s="38" t="s">
        <v>94</v>
      </c>
      <c r="B78" s="38"/>
      <c r="C78" s="38" t="s">
        <v>95</v>
      </c>
      <c r="D78" s="38" t="s">
        <v>91</v>
      </c>
      <c r="E78" s="38" t="s">
        <v>92</v>
      </c>
      <c r="F78" s="38">
        <v>276</v>
      </c>
      <c r="G78" s="38" t="s">
        <v>28</v>
      </c>
      <c r="H78" s="38" t="s">
        <v>29</v>
      </c>
      <c r="I78" s="38" t="s">
        <v>32</v>
      </c>
      <c r="J78" s="38">
        <v>40363130</v>
      </c>
      <c r="K78" s="38">
        <v>4697364</v>
      </c>
      <c r="L78" s="37" t="s">
        <v>97</v>
      </c>
      <c r="M78" s="38">
        <v>45.79</v>
      </c>
      <c r="N78" s="38"/>
      <c r="O78" s="86"/>
    </row>
    <row r="79" s="12" customFormat="1" spans="1:15">
      <c r="A79" s="38" t="s">
        <v>94</v>
      </c>
      <c r="B79" s="38"/>
      <c r="C79" s="38" t="s">
        <v>95</v>
      </c>
      <c r="D79" s="38" t="s">
        <v>91</v>
      </c>
      <c r="E79" s="38" t="s">
        <v>92</v>
      </c>
      <c r="F79" s="38">
        <v>346</v>
      </c>
      <c r="G79" s="38" t="s">
        <v>28</v>
      </c>
      <c r="H79" s="38" t="s">
        <v>29</v>
      </c>
      <c r="I79" s="38" t="s">
        <v>98</v>
      </c>
      <c r="J79" s="38">
        <v>40363832</v>
      </c>
      <c r="K79" s="38">
        <v>4697128</v>
      </c>
      <c r="L79" s="37" t="s">
        <v>97</v>
      </c>
      <c r="M79" s="38">
        <v>22.41</v>
      </c>
      <c r="N79" s="38"/>
      <c r="O79" s="86"/>
    </row>
    <row r="80" s="12" customFormat="1" spans="1:15">
      <c r="A80" s="38" t="s">
        <v>94</v>
      </c>
      <c r="B80" s="38"/>
      <c r="C80" s="38" t="s">
        <v>95</v>
      </c>
      <c r="D80" s="38" t="s">
        <v>91</v>
      </c>
      <c r="E80" s="38" t="s">
        <v>92</v>
      </c>
      <c r="F80" s="38">
        <v>400</v>
      </c>
      <c r="G80" s="38" t="s">
        <v>28</v>
      </c>
      <c r="H80" s="38" t="s">
        <v>29</v>
      </c>
      <c r="I80" s="38" t="s">
        <v>32</v>
      </c>
      <c r="J80" s="38">
        <v>40364272</v>
      </c>
      <c r="K80" s="38">
        <v>4697002</v>
      </c>
      <c r="L80" s="37" t="s">
        <v>97</v>
      </c>
      <c r="M80" s="38">
        <v>2.12</v>
      </c>
      <c r="N80" s="38"/>
      <c r="O80" s="86"/>
    </row>
    <row r="81" s="12" customFormat="1" spans="1:15">
      <c r="A81" s="38" t="s">
        <v>94</v>
      </c>
      <c r="B81" s="38"/>
      <c r="C81" s="38" t="s">
        <v>95</v>
      </c>
      <c r="D81" s="38" t="s">
        <v>91</v>
      </c>
      <c r="E81" s="38" t="s">
        <v>92</v>
      </c>
      <c r="F81" s="38">
        <v>267</v>
      </c>
      <c r="G81" s="38" t="s">
        <v>28</v>
      </c>
      <c r="H81" s="38" t="s">
        <v>29</v>
      </c>
      <c r="I81" s="38" t="s">
        <v>98</v>
      </c>
      <c r="J81" s="38">
        <v>40363449</v>
      </c>
      <c r="K81" s="38">
        <v>4697360</v>
      </c>
      <c r="L81" s="37" t="s">
        <v>97</v>
      </c>
      <c r="M81" s="38">
        <v>16.72</v>
      </c>
      <c r="N81" s="38"/>
      <c r="O81" s="86"/>
    </row>
    <row r="82" s="12" customFormat="1" spans="1:15">
      <c r="A82" s="38" t="s">
        <v>94</v>
      </c>
      <c r="B82" s="38"/>
      <c r="C82" s="38" t="s">
        <v>95</v>
      </c>
      <c r="D82" s="38" t="s">
        <v>91</v>
      </c>
      <c r="E82" s="38" t="s">
        <v>92</v>
      </c>
      <c r="F82" s="38">
        <v>326</v>
      </c>
      <c r="G82" s="38" t="s">
        <v>28</v>
      </c>
      <c r="H82" s="38" t="s">
        <v>29</v>
      </c>
      <c r="I82" s="38" t="s">
        <v>32</v>
      </c>
      <c r="J82" s="38">
        <v>40364089</v>
      </c>
      <c r="K82" s="38">
        <v>4697204</v>
      </c>
      <c r="L82" s="37" t="s">
        <v>97</v>
      </c>
      <c r="M82" s="38">
        <v>16.25</v>
      </c>
      <c r="N82" s="38"/>
      <c r="O82" s="86"/>
    </row>
    <row r="83" s="12" customFormat="1" spans="1:15">
      <c r="A83" s="38" t="s">
        <v>94</v>
      </c>
      <c r="B83" s="38"/>
      <c r="C83" s="38" t="s">
        <v>95</v>
      </c>
      <c r="D83" s="38" t="s">
        <v>91</v>
      </c>
      <c r="E83" s="38" t="s">
        <v>92</v>
      </c>
      <c r="F83" s="38">
        <v>270</v>
      </c>
      <c r="G83" s="38" t="s">
        <v>28</v>
      </c>
      <c r="H83" s="38" t="s">
        <v>29</v>
      </c>
      <c r="I83" s="38" t="s">
        <v>32</v>
      </c>
      <c r="J83" s="38">
        <v>40363749</v>
      </c>
      <c r="K83" s="38">
        <v>4697357</v>
      </c>
      <c r="L83" s="37" t="s">
        <v>97</v>
      </c>
      <c r="M83" s="38">
        <v>13.66</v>
      </c>
      <c r="N83" s="38"/>
      <c r="O83" s="86"/>
    </row>
    <row r="84" s="12" customFormat="1" spans="1:15">
      <c r="A84" s="38" t="s">
        <v>94</v>
      </c>
      <c r="B84" s="38"/>
      <c r="C84" s="38" t="s">
        <v>95</v>
      </c>
      <c r="D84" s="38" t="s">
        <v>91</v>
      </c>
      <c r="E84" s="38" t="s">
        <v>92</v>
      </c>
      <c r="F84" s="38">
        <v>485</v>
      </c>
      <c r="G84" s="38" t="s">
        <v>28</v>
      </c>
      <c r="H84" s="38" t="s">
        <v>29</v>
      </c>
      <c r="I84" s="38" t="s">
        <v>98</v>
      </c>
      <c r="J84" s="38">
        <v>40362336</v>
      </c>
      <c r="K84" s="38">
        <v>4696749</v>
      </c>
      <c r="L84" s="37" t="s">
        <v>97</v>
      </c>
      <c r="M84" s="38">
        <v>2.26</v>
      </c>
      <c r="N84" s="38"/>
      <c r="O84" s="86"/>
    </row>
    <row r="85" s="12" customFormat="1" spans="1:15">
      <c r="A85" s="38" t="s">
        <v>94</v>
      </c>
      <c r="B85" s="38"/>
      <c r="C85" s="38" t="s">
        <v>95</v>
      </c>
      <c r="D85" s="38" t="s">
        <v>91</v>
      </c>
      <c r="E85" s="38" t="s">
        <v>92</v>
      </c>
      <c r="F85" s="38">
        <v>363</v>
      </c>
      <c r="G85" s="38" t="s">
        <v>28</v>
      </c>
      <c r="H85" s="38" t="s">
        <v>29</v>
      </c>
      <c r="I85" s="38" t="s">
        <v>32</v>
      </c>
      <c r="J85" s="38">
        <v>40363959</v>
      </c>
      <c r="K85" s="38">
        <v>4697098</v>
      </c>
      <c r="L85" s="37" t="s">
        <v>97</v>
      </c>
      <c r="M85" s="38">
        <v>21.41</v>
      </c>
      <c r="N85" s="38"/>
      <c r="O85" s="86"/>
    </row>
    <row r="86" s="12" customFormat="1" spans="1:15">
      <c r="A86" s="38" t="s">
        <v>94</v>
      </c>
      <c r="B86" s="38"/>
      <c r="C86" s="38" t="s">
        <v>95</v>
      </c>
      <c r="D86" s="38" t="s">
        <v>91</v>
      </c>
      <c r="E86" s="38" t="s">
        <v>92</v>
      </c>
      <c r="F86" s="38">
        <v>378</v>
      </c>
      <c r="G86" s="38" t="s">
        <v>28</v>
      </c>
      <c r="H86" s="38" t="s">
        <v>29</v>
      </c>
      <c r="I86" s="38" t="s">
        <v>98</v>
      </c>
      <c r="J86" s="38">
        <v>40364203</v>
      </c>
      <c r="K86" s="38">
        <v>4697067</v>
      </c>
      <c r="L86" s="37" t="s">
        <v>97</v>
      </c>
      <c r="M86" s="38">
        <v>2.53</v>
      </c>
      <c r="N86" s="38"/>
      <c r="O86" s="86"/>
    </row>
    <row r="87" s="12" customFormat="1" spans="1:15">
      <c r="A87" s="38" t="s">
        <v>94</v>
      </c>
      <c r="B87" s="38"/>
      <c r="C87" s="38" t="s">
        <v>95</v>
      </c>
      <c r="D87" s="38" t="s">
        <v>91</v>
      </c>
      <c r="E87" s="38" t="s">
        <v>92</v>
      </c>
      <c r="F87" s="38">
        <v>329</v>
      </c>
      <c r="G87" s="38" t="s">
        <v>28</v>
      </c>
      <c r="H87" s="38" t="s">
        <v>29</v>
      </c>
      <c r="I87" s="38" t="s">
        <v>98</v>
      </c>
      <c r="J87" s="38">
        <v>40363921</v>
      </c>
      <c r="K87" s="38">
        <v>4697191</v>
      </c>
      <c r="L87" s="37" t="s">
        <v>97</v>
      </c>
      <c r="M87" s="38">
        <v>1.89</v>
      </c>
      <c r="N87" s="38"/>
      <c r="O87" s="86"/>
    </row>
    <row r="88" s="12" customFormat="1" spans="1:15">
      <c r="A88" s="38" t="s">
        <v>94</v>
      </c>
      <c r="B88" s="38"/>
      <c r="C88" s="38" t="s">
        <v>95</v>
      </c>
      <c r="D88" s="38" t="s">
        <v>91</v>
      </c>
      <c r="E88" s="38" t="s">
        <v>92</v>
      </c>
      <c r="F88" s="38">
        <v>487</v>
      </c>
      <c r="G88" s="38" t="s">
        <v>28</v>
      </c>
      <c r="H88" s="38" t="s">
        <v>29</v>
      </c>
      <c r="I88" s="38" t="s">
        <v>98</v>
      </c>
      <c r="J88" s="38">
        <v>40362447</v>
      </c>
      <c r="K88" s="38">
        <v>4696740</v>
      </c>
      <c r="L88" s="37" t="s">
        <v>97</v>
      </c>
      <c r="M88" s="38">
        <v>22.94</v>
      </c>
      <c r="N88" s="38"/>
      <c r="O88" s="86"/>
    </row>
    <row r="89" s="12" customFormat="1" spans="1:15">
      <c r="A89" s="38" t="s">
        <v>94</v>
      </c>
      <c r="B89" s="38"/>
      <c r="C89" s="38" t="s">
        <v>95</v>
      </c>
      <c r="D89" s="38" t="s">
        <v>91</v>
      </c>
      <c r="E89" s="38" t="s">
        <v>92</v>
      </c>
      <c r="F89" s="38">
        <v>275</v>
      </c>
      <c r="G89" s="38" t="s">
        <v>28</v>
      </c>
      <c r="H89" s="38" t="s">
        <v>29</v>
      </c>
      <c r="I89" s="38" t="s">
        <v>98</v>
      </c>
      <c r="J89" s="38">
        <v>40363386</v>
      </c>
      <c r="K89" s="38">
        <v>4697345</v>
      </c>
      <c r="L89" s="37" t="s">
        <v>97</v>
      </c>
      <c r="M89" s="38">
        <v>47.93</v>
      </c>
      <c r="N89" s="38"/>
      <c r="O89" s="86"/>
    </row>
    <row r="90" s="12" customFormat="1" spans="1:15">
      <c r="A90" s="38" t="s">
        <v>94</v>
      </c>
      <c r="B90" s="38"/>
      <c r="C90" s="38" t="s">
        <v>95</v>
      </c>
      <c r="D90" s="38" t="s">
        <v>91</v>
      </c>
      <c r="E90" s="38" t="s">
        <v>92</v>
      </c>
      <c r="F90" s="38">
        <v>367</v>
      </c>
      <c r="G90" s="38" t="s">
        <v>28</v>
      </c>
      <c r="H90" s="38" t="s">
        <v>29</v>
      </c>
      <c r="I90" s="38" t="s">
        <v>32</v>
      </c>
      <c r="J90" s="38">
        <v>40363767</v>
      </c>
      <c r="K90" s="38">
        <v>4697100</v>
      </c>
      <c r="L90" s="37" t="s">
        <v>97</v>
      </c>
      <c r="M90" s="38">
        <v>11.96</v>
      </c>
      <c r="N90" s="38"/>
      <c r="O90" s="86"/>
    </row>
    <row r="91" s="12" customFormat="1" spans="1:15">
      <c r="A91" s="38" t="s">
        <v>94</v>
      </c>
      <c r="B91" s="38"/>
      <c r="C91" s="38" t="s">
        <v>95</v>
      </c>
      <c r="D91" s="38" t="s">
        <v>91</v>
      </c>
      <c r="E91" s="38" t="s">
        <v>92</v>
      </c>
      <c r="F91" s="38">
        <v>304</v>
      </c>
      <c r="G91" s="38" t="s">
        <v>28</v>
      </c>
      <c r="H91" s="38" t="s">
        <v>29</v>
      </c>
      <c r="I91" s="38" t="s">
        <v>98</v>
      </c>
      <c r="J91" s="38">
        <v>40363010</v>
      </c>
      <c r="K91" s="38">
        <v>4697265</v>
      </c>
      <c r="L91" s="37" t="s">
        <v>97</v>
      </c>
      <c r="M91" s="38">
        <v>3.09</v>
      </c>
      <c r="N91" s="38"/>
      <c r="O91" s="86"/>
    </row>
    <row r="92" s="12" customFormat="1" spans="1:15">
      <c r="A92" s="38" t="s">
        <v>94</v>
      </c>
      <c r="B92" s="38"/>
      <c r="C92" s="38" t="s">
        <v>95</v>
      </c>
      <c r="D92" s="38" t="s">
        <v>91</v>
      </c>
      <c r="E92" s="38" t="s">
        <v>92</v>
      </c>
      <c r="F92" s="38">
        <v>295</v>
      </c>
      <c r="G92" s="38" t="s">
        <v>28</v>
      </c>
      <c r="H92" s="38" t="s">
        <v>29</v>
      </c>
      <c r="I92" s="38" t="s">
        <v>32</v>
      </c>
      <c r="J92" s="38">
        <v>40364230</v>
      </c>
      <c r="K92" s="38">
        <v>4697282</v>
      </c>
      <c r="L92" s="37" t="s">
        <v>97</v>
      </c>
      <c r="M92" s="38">
        <v>6.36</v>
      </c>
      <c r="N92" s="38"/>
      <c r="O92" s="86"/>
    </row>
    <row r="93" s="12" customFormat="1" spans="1:15">
      <c r="A93" s="38" t="s">
        <v>94</v>
      </c>
      <c r="B93" s="38"/>
      <c r="C93" s="38" t="s">
        <v>95</v>
      </c>
      <c r="D93" s="38" t="s">
        <v>91</v>
      </c>
      <c r="E93" s="38" t="s">
        <v>92</v>
      </c>
      <c r="F93" s="38">
        <v>284</v>
      </c>
      <c r="G93" s="38" t="s">
        <v>28</v>
      </c>
      <c r="H93" s="38" t="s">
        <v>29</v>
      </c>
      <c r="I93" s="38" t="s">
        <v>98</v>
      </c>
      <c r="J93" s="38">
        <v>40363856</v>
      </c>
      <c r="K93" s="38">
        <v>4697344</v>
      </c>
      <c r="L93" s="37" t="s">
        <v>97</v>
      </c>
      <c r="M93" s="38">
        <v>12.87</v>
      </c>
      <c r="N93" s="38"/>
      <c r="O93" s="86"/>
    </row>
    <row r="94" s="12" customFormat="1" spans="1:15">
      <c r="A94" s="38" t="s">
        <v>94</v>
      </c>
      <c r="B94" s="38"/>
      <c r="C94" s="38" t="s">
        <v>99</v>
      </c>
      <c r="D94" s="38" t="s">
        <v>91</v>
      </c>
      <c r="E94" s="38" t="s">
        <v>92</v>
      </c>
      <c r="F94" s="38">
        <v>349</v>
      </c>
      <c r="G94" s="38" t="s">
        <v>28</v>
      </c>
      <c r="H94" s="38" t="s">
        <v>29</v>
      </c>
      <c r="I94" s="38" t="s">
        <v>98</v>
      </c>
      <c r="J94" s="38">
        <v>40363611</v>
      </c>
      <c r="K94" s="38">
        <v>4697135</v>
      </c>
      <c r="L94" s="37" t="s">
        <v>97</v>
      </c>
      <c r="M94" s="38">
        <v>18.45</v>
      </c>
      <c r="N94" s="38"/>
      <c r="O94" s="86"/>
    </row>
    <row r="95" s="12" customFormat="1" spans="1:15">
      <c r="A95" s="38" t="s">
        <v>94</v>
      </c>
      <c r="B95" s="38"/>
      <c r="C95" s="38" t="s">
        <v>99</v>
      </c>
      <c r="D95" s="38" t="s">
        <v>91</v>
      </c>
      <c r="E95" s="38" t="s">
        <v>92</v>
      </c>
      <c r="F95" s="38">
        <v>296</v>
      </c>
      <c r="G95" s="38" t="s">
        <v>28</v>
      </c>
      <c r="H95" s="38" t="s">
        <v>29</v>
      </c>
      <c r="I95" s="38" t="s">
        <v>32</v>
      </c>
      <c r="J95" s="38">
        <v>40363777</v>
      </c>
      <c r="K95" s="38">
        <v>4697274</v>
      </c>
      <c r="L95" s="37" t="s">
        <v>97</v>
      </c>
      <c r="M95" s="38">
        <v>6.71</v>
      </c>
      <c r="N95" s="38"/>
      <c r="O95" s="86"/>
    </row>
    <row r="96" s="12" customFormat="1" spans="1:15">
      <c r="A96" s="38" t="s">
        <v>94</v>
      </c>
      <c r="B96" s="38"/>
      <c r="C96" s="38" t="s">
        <v>99</v>
      </c>
      <c r="D96" s="38" t="s">
        <v>91</v>
      </c>
      <c r="E96" s="38" t="s">
        <v>92</v>
      </c>
      <c r="F96" s="38">
        <v>343</v>
      </c>
      <c r="G96" s="38" t="s">
        <v>28</v>
      </c>
      <c r="H96" s="38" t="s">
        <v>29</v>
      </c>
      <c r="I96" s="38" t="s">
        <v>98</v>
      </c>
      <c r="J96" s="38">
        <v>40363186</v>
      </c>
      <c r="K96" s="38">
        <v>4697140</v>
      </c>
      <c r="L96" s="37" t="s">
        <v>97</v>
      </c>
      <c r="M96" s="38">
        <v>48.65</v>
      </c>
      <c r="N96" s="38"/>
      <c r="O96" s="86"/>
    </row>
    <row r="97" s="12" customFormat="1" spans="1:15">
      <c r="A97" s="38" t="s">
        <v>94</v>
      </c>
      <c r="B97" s="38"/>
      <c r="C97" s="38" t="s">
        <v>99</v>
      </c>
      <c r="D97" s="38" t="s">
        <v>91</v>
      </c>
      <c r="E97" s="38" t="s">
        <v>92</v>
      </c>
      <c r="F97" s="38">
        <v>404</v>
      </c>
      <c r="G97" s="38" t="s">
        <v>28</v>
      </c>
      <c r="H97" s="38" t="s">
        <v>29</v>
      </c>
      <c r="I97" s="38" t="s">
        <v>32</v>
      </c>
      <c r="J97" s="38">
        <v>40364417</v>
      </c>
      <c r="K97" s="38">
        <v>4696981</v>
      </c>
      <c r="L97" s="37" t="s">
        <v>97</v>
      </c>
      <c r="M97" s="38">
        <v>6.63</v>
      </c>
      <c r="N97" s="38"/>
      <c r="O97" s="86"/>
    </row>
    <row r="98" s="12" customFormat="1" spans="1:15">
      <c r="A98" s="38" t="s">
        <v>94</v>
      </c>
      <c r="B98" s="38"/>
      <c r="C98" s="38" t="s">
        <v>99</v>
      </c>
      <c r="D98" s="38" t="s">
        <v>91</v>
      </c>
      <c r="E98" s="38" t="s">
        <v>92</v>
      </c>
      <c r="F98" s="38">
        <v>386</v>
      </c>
      <c r="G98" s="38" t="s">
        <v>28</v>
      </c>
      <c r="H98" s="38" t="s">
        <v>29</v>
      </c>
      <c r="I98" s="38" t="s">
        <v>98</v>
      </c>
      <c r="J98" s="38">
        <v>40363113</v>
      </c>
      <c r="K98" s="38">
        <v>4697043</v>
      </c>
      <c r="L98" s="37" t="s">
        <v>97</v>
      </c>
      <c r="M98" s="38">
        <v>1.41</v>
      </c>
      <c r="N98" s="38"/>
      <c r="O98" s="86"/>
    </row>
    <row r="99" s="12" customFormat="1" spans="1:15">
      <c r="A99" s="38" t="s">
        <v>94</v>
      </c>
      <c r="B99" s="38"/>
      <c r="C99" s="38" t="s">
        <v>99</v>
      </c>
      <c r="D99" s="38" t="s">
        <v>91</v>
      </c>
      <c r="E99" s="38" t="s">
        <v>92</v>
      </c>
      <c r="F99" s="38">
        <v>361</v>
      </c>
      <c r="G99" s="38" t="s">
        <v>28</v>
      </c>
      <c r="H99" s="38" t="s">
        <v>29</v>
      </c>
      <c r="I99" s="38" t="s">
        <v>32</v>
      </c>
      <c r="J99" s="38">
        <v>40364228</v>
      </c>
      <c r="K99" s="38">
        <v>4697112</v>
      </c>
      <c r="L99" s="37" t="s">
        <v>97</v>
      </c>
      <c r="M99" s="38">
        <v>3.47</v>
      </c>
      <c r="N99" s="38"/>
      <c r="O99" s="86"/>
    </row>
    <row r="100" s="12" customFormat="1" spans="1:15">
      <c r="A100" s="38" t="s">
        <v>94</v>
      </c>
      <c r="B100" s="38"/>
      <c r="C100" s="38" t="s">
        <v>99</v>
      </c>
      <c r="D100" s="38" t="s">
        <v>91</v>
      </c>
      <c r="E100" s="38" t="s">
        <v>92</v>
      </c>
      <c r="F100" s="38">
        <v>345</v>
      </c>
      <c r="G100" s="38" t="s">
        <v>28</v>
      </c>
      <c r="H100" s="38" t="s">
        <v>29</v>
      </c>
      <c r="I100" s="38" t="s">
        <v>98</v>
      </c>
      <c r="J100" s="38">
        <v>40363704</v>
      </c>
      <c r="K100" s="38">
        <v>4697153</v>
      </c>
      <c r="L100" s="37" t="s">
        <v>97</v>
      </c>
      <c r="M100" s="38">
        <v>15.84</v>
      </c>
      <c r="N100" s="38"/>
      <c r="O100" s="86"/>
    </row>
    <row r="101" s="12" customFormat="1" spans="1:15">
      <c r="A101" s="38" t="s">
        <v>94</v>
      </c>
      <c r="B101" s="38"/>
      <c r="C101" s="38" t="s">
        <v>99</v>
      </c>
      <c r="D101" s="38" t="s">
        <v>91</v>
      </c>
      <c r="E101" s="38" t="s">
        <v>92</v>
      </c>
      <c r="F101" s="38">
        <v>315</v>
      </c>
      <c r="G101" s="38" t="s">
        <v>28</v>
      </c>
      <c r="H101" s="38" t="s">
        <v>29</v>
      </c>
      <c r="I101" s="38" t="s">
        <v>98</v>
      </c>
      <c r="J101" s="38">
        <v>40363215</v>
      </c>
      <c r="K101" s="38">
        <v>4697232</v>
      </c>
      <c r="L101" s="37" t="s">
        <v>97</v>
      </c>
      <c r="M101" s="38">
        <v>0.62</v>
      </c>
      <c r="N101" s="38"/>
      <c r="O101" s="86"/>
    </row>
    <row r="102" s="12" customFormat="1" spans="1:15">
      <c r="A102" s="38" t="s">
        <v>94</v>
      </c>
      <c r="B102" s="38"/>
      <c r="C102" s="38" t="s">
        <v>99</v>
      </c>
      <c r="D102" s="38" t="s">
        <v>91</v>
      </c>
      <c r="E102" s="38" t="s">
        <v>92</v>
      </c>
      <c r="F102" s="38">
        <v>271</v>
      </c>
      <c r="G102" s="38" t="s">
        <v>28</v>
      </c>
      <c r="H102" s="38" t="s">
        <v>29</v>
      </c>
      <c r="I102" s="38" t="s">
        <v>98</v>
      </c>
      <c r="J102" s="38">
        <v>40363674</v>
      </c>
      <c r="K102" s="38">
        <v>4697377</v>
      </c>
      <c r="L102" s="37" t="s">
        <v>97</v>
      </c>
      <c r="M102" s="38">
        <v>26.26</v>
      </c>
      <c r="N102" s="38"/>
      <c r="O102" s="86"/>
    </row>
    <row r="103" s="12" customFormat="1" spans="1:15">
      <c r="A103" s="38" t="s">
        <v>94</v>
      </c>
      <c r="B103" s="38"/>
      <c r="C103" s="38" t="s">
        <v>99</v>
      </c>
      <c r="D103" s="38" t="s">
        <v>91</v>
      </c>
      <c r="E103" s="38" t="s">
        <v>92</v>
      </c>
      <c r="F103" s="38">
        <v>430</v>
      </c>
      <c r="G103" s="38" t="s">
        <v>28</v>
      </c>
      <c r="H103" s="38" t="s">
        <v>29</v>
      </c>
      <c r="I103" s="38" t="s">
        <v>98</v>
      </c>
      <c r="J103" s="38">
        <v>40362527</v>
      </c>
      <c r="K103" s="38">
        <v>4696923</v>
      </c>
      <c r="L103" s="37" t="s">
        <v>97</v>
      </c>
      <c r="M103" s="38">
        <v>86.59</v>
      </c>
      <c r="N103" s="38"/>
      <c r="O103" s="86"/>
    </row>
    <row r="104" s="12" customFormat="1" spans="1:15">
      <c r="A104" s="38" t="s">
        <v>94</v>
      </c>
      <c r="B104" s="38"/>
      <c r="C104" s="38" t="s">
        <v>99</v>
      </c>
      <c r="D104" s="38" t="s">
        <v>91</v>
      </c>
      <c r="E104" s="38" t="s">
        <v>92</v>
      </c>
      <c r="F104" s="38">
        <v>341</v>
      </c>
      <c r="G104" s="38" t="s">
        <v>28</v>
      </c>
      <c r="H104" s="38" t="s">
        <v>29</v>
      </c>
      <c r="I104" s="38" t="s">
        <v>32</v>
      </c>
      <c r="J104" s="38">
        <v>40363455</v>
      </c>
      <c r="K104" s="38">
        <v>4697144</v>
      </c>
      <c r="L104" s="37" t="s">
        <v>97</v>
      </c>
      <c r="M104" s="38">
        <v>17.37</v>
      </c>
      <c r="N104" s="38"/>
      <c r="O104" s="86"/>
    </row>
    <row r="105" s="12" customFormat="1" spans="1:15">
      <c r="A105" s="38" t="s">
        <v>94</v>
      </c>
      <c r="B105" s="38"/>
      <c r="C105" s="38" t="s">
        <v>99</v>
      </c>
      <c r="D105" s="38" t="s">
        <v>91</v>
      </c>
      <c r="E105" s="38" t="s">
        <v>92</v>
      </c>
      <c r="F105" s="38">
        <v>340</v>
      </c>
      <c r="G105" s="38" t="s">
        <v>28</v>
      </c>
      <c r="H105" s="38" t="s">
        <v>29</v>
      </c>
      <c r="I105" s="38" t="s">
        <v>32</v>
      </c>
      <c r="J105" s="38">
        <v>40364422</v>
      </c>
      <c r="K105" s="38">
        <v>4697151</v>
      </c>
      <c r="L105" s="37" t="s">
        <v>97</v>
      </c>
      <c r="M105" s="38">
        <v>8.74</v>
      </c>
      <c r="N105" s="38"/>
      <c r="O105" s="86"/>
    </row>
    <row r="106" s="12" customFormat="1" spans="1:15">
      <c r="A106" s="38" t="s">
        <v>94</v>
      </c>
      <c r="B106" s="38"/>
      <c r="C106" s="38" t="s">
        <v>99</v>
      </c>
      <c r="D106" s="38" t="s">
        <v>91</v>
      </c>
      <c r="E106" s="38" t="s">
        <v>92</v>
      </c>
      <c r="F106" s="38">
        <v>402</v>
      </c>
      <c r="G106" s="38" t="s">
        <v>28</v>
      </c>
      <c r="H106" s="38" t="s">
        <v>29</v>
      </c>
      <c r="I106" s="38" t="s">
        <v>30</v>
      </c>
      <c r="J106" s="38">
        <v>40362743</v>
      </c>
      <c r="K106" s="38">
        <v>4696999</v>
      </c>
      <c r="L106" s="37" t="s">
        <v>97</v>
      </c>
      <c r="M106" s="38">
        <v>3.49</v>
      </c>
      <c r="N106" s="38"/>
      <c r="O106" s="86"/>
    </row>
    <row r="107" s="12" customFormat="1" spans="1:15">
      <c r="A107" s="38" t="s">
        <v>94</v>
      </c>
      <c r="B107" s="38"/>
      <c r="C107" s="38" t="s">
        <v>99</v>
      </c>
      <c r="D107" s="38" t="s">
        <v>91</v>
      </c>
      <c r="E107" s="38" t="s">
        <v>92</v>
      </c>
      <c r="F107" s="38">
        <v>297</v>
      </c>
      <c r="G107" s="38" t="s">
        <v>28</v>
      </c>
      <c r="H107" s="38" t="s">
        <v>29</v>
      </c>
      <c r="I107" s="38" t="s">
        <v>98</v>
      </c>
      <c r="J107" s="38">
        <v>40363918</v>
      </c>
      <c r="K107" s="38">
        <v>4697282</v>
      </c>
      <c r="L107" s="37" t="s">
        <v>97</v>
      </c>
      <c r="M107" s="38">
        <v>7.97</v>
      </c>
      <c r="N107" s="38"/>
      <c r="O107" s="86"/>
    </row>
    <row r="108" s="12" customFormat="1" spans="1:15">
      <c r="A108" s="38" t="s">
        <v>94</v>
      </c>
      <c r="B108" s="38"/>
      <c r="C108" s="38" t="s">
        <v>99</v>
      </c>
      <c r="D108" s="38" t="s">
        <v>91</v>
      </c>
      <c r="E108" s="38" t="s">
        <v>92</v>
      </c>
      <c r="F108" s="38">
        <v>428</v>
      </c>
      <c r="G108" s="38" t="s">
        <v>28</v>
      </c>
      <c r="H108" s="38" t="s">
        <v>29</v>
      </c>
      <c r="I108" s="38" t="s">
        <v>98</v>
      </c>
      <c r="J108" s="38">
        <v>40362965</v>
      </c>
      <c r="K108" s="38">
        <v>4696933</v>
      </c>
      <c r="L108" s="37" t="s">
        <v>97</v>
      </c>
      <c r="M108" s="38">
        <v>99.74</v>
      </c>
      <c r="N108" s="38"/>
      <c r="O108" s="86"/>
    </row>
    <row r="109" s="13" customFormat="1" spans="1:15">
      <c r="A109" s="38" t="s">
        <v>94</v>
      </c>
      <c r="B109" s="38"/>
      <c r="C109" s="38"/>
      <c r="D109" s="38" t="s">
        <v>91</v>
      </c>
      <c r="E109" s="38" t="s">
        <v>92</v>
      </c>
      <c r="F109" s="38"/>
      <c r="G109" s="38"/>
      <c r="H109" s="38"/>
      <c r="I109" s="38"/>
      <c r="J109" s="38"/>
      <c r="K109" s="38"/>
      <c r="L109" s="38"/>
      <c r="M109" s="38">
        <f>SUM(M75:M108)</f>
        <v>640.52</v>
      </c>
      <c r="N109" s="38">
        <v>11.25</v>
      </c>
      <c r="O109" s="86">
        <f>M109*N109</f>
        <v>7205.85</v>
      </c>
    </row>
    <row r="110" s="13" customFormat="1" spans="1:15">
      <c r="A110" s="38" t="s">
        <v>93</v>
      </c>
      <c r="B110" s="38"/>
      <c r="C110" s="38"/>
      <c r="D110" s="38" t="s">
        <v>91</v>
      </c>
      <c r="E110" s="38" t="s">
        <v>93</v>
      </c>
      <c r="F110" s="38">
        <v>2341</v>
      </c>
      <c r="G110" s="38" t="s">
        <v>28</v>
      </c>
      <c r="H110" s="38" t="s">
        <v>29</v>
      </c>
      <c r="I110" s="38" t="s">
        <v>32</v>
      </c>
      <c r="J110" s="38">
        <v>40351824.6021</v>
      </c>
      <c r="K110" s="38">
        <v>4691779.49952</v>
      </c>
      <c r="L110" s="38" t="s">
        <v>100</v>
      </c>
      <c r="M110" s="38"/>
      <c r="N110" s="38"/>
      <c r="O110" s="86"/>
    </row>
    <row r="111" s="13" customFormat="1" spans="1:15">
      <c r="A111" s="38" t="s">
        <v>93</v>
      </c>
      <c r="B111" s="38"/>
      <c r="C111" s="38"/>
      <c r="D111" s="38" t="s">
        <v>91</v>
      </c>
      <c r="E111" s="38" t="s">
        <v>93</v>
      </c>
      <c r="F111" s="38"/>
      <c r="G111" s="38"/>
      <c r="H111" s="38"/>
      <c r="I111" s="38"/>
      <c r="J111" s="38"/>
      <c r="K111" s="38"/>
      <c r="L111" s="38"/>
      <c r="M111" s="38">
        <v>20.94</v>
      </c>
      <c r="N111" s="38">
        <v>11.25</v>
      </c>
      <c r="O111" s="86">
        <f>M111*N111</f>
        <v>235.575</v>
      </c>
    </row>
  </sheetData>
  <mergeCells count="21">
    <mergeCell ref="A1:O1"/>
    <mergeCell ref="A2:B2"/>
    <mergeCell ref="N2:O2"/>
    <mergeCell ref="J3:K3"/>
    <mergeCell ref="A10:B10"/>
    <mergeCell ref="A24:B24"/>
    <mergeCell ref="A66:B66"/>
    <mergeCell ref="A72:B7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</mergeCells>
  <dataValidations count="4">
    <dataValidation type="list" allowBlank="1" showInputMessage="1" showErrorMessage="1" sqref="B36 B94 B95 B96 B97 B98 B99 B103 B104 B109 B30:B35 B75:B93">
      <formula1>村嘎查</formula1>
    </dataValidation>
    <dataValidation type="list" allowBlank="1" showInputMessage="1" showErrorMessage="1" sqref="H17">
      <formula1>林种</formula1>
    </dataValidation>
    <dataValidation type="list" allowBlank="1" showInputMessage="1" showErrorMessage="1" sqref="G49 G30:G35 G38:G39">
      <formula1>公益林地类</formula1>
    </dataValidation>
    <dataValidation type="list" allowBlank="1" showInputMessage="1" showErrorMessage="1" sqref="H49 H110 H30:H35 H75:H88 H89:H108">
      <formula1>林种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2024-01-27T05:41:00Z</dcterms:created>
  <dcterms:modified xsi:type="dcterms:W3CDTF">2024-02-01T07:35:44Z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3E050B8E0B6847D0B19C70E5724DEAA8_11</vt:lpwstr>
  </property>
  <property fmtid="{D5CDD505-2E9C-101B-9397-08002B2CF9AE}" pid="3" name="KSOProductBuildVer">
    <vt:lpwstr>2052-11.8.6.8810</vt:lpwstr>
  </property>
</Properties>
</file>