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<sst xmlns="http://schemas.openxmlformats.org/spreadsheetml/2006/main" count="22" uniqueCount="22">
  <si>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松山区2025年国有资本经营预算支出决算表 </t>
  </si>
  <si>
    <t>表七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</si>
  <si>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</si>
  <si>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</si>
  <si>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</si>
  <si>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</si>
  <si>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</si>
  <si>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</si>
  <si>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</si>
  <si>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</si>
  <si>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</si>
  <si>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</si>
  <si>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二、国有资本经营预算支出总计</t>
  </si>
  <si>
    <t>(一)国有资本经营预算支出小计</t>
  </si>
  <si>
    <t>　解决历史遗留问题及改革成本支出</t>
  </si>
  <si>
    <t>　国有企业资本金注入</t>
  </si>
  <si>
    <t>　国有企业政策性补贴</t>
  </si>
  <si>
    <t>　金融国有资本经营预算支出</t>
  </si>
  <si>
    <t>　其他国有资本经营预算支出</t>
  </si>
  <si>
    <t>(二)补助下级支出</t>
  </si>
  <si>
    <t>(三)调出资金</t>
  </si>
  <si>
    <t>(三)年终结余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</si>
</sst>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0_ "/>
    <numFmt numFmtId="178" formatCode="#,##0_ "/>
    <numFmt numFmtId="179" formatCode="0.0_ "/>
    <numFmt numFmtId="180" formatCode="#,##0.0"/>
  </numFmts>
  <fonts count="22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vertical="center" shrinkToFit="1"/>
    </xf>
    <xf numFmtId="177" fontId="1" fillId="0" borderId="0" xfId="0" applyNumberFormat="1" applyFont="1" applyFill="1" applyBorder="1" applyAlignment="1">
      <alignment horizontal="center" vertical="center" shrinkToFit="1"/>
    </xf>
    <xf numFmtId="178" fontId="2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shrinkToFit="1"/>
    </xf>
    <xf numFmtId="178" fontId="2" fillId="0" borderId="0" xfId="0" applyNumberFormat="1" applyFont="1" applyFill="1" applyBorder="1" applyAlignment="1">
      <alignment horizontal="right" shrinkToFit="1"/>
    </xf>
    <xf numFmtId="176" fontId="2" fillId="0" borderId="1" xfId="0" applyNumberFormat="1" applyFont="1" applyFill="1" applyBorder="1" applyAlignment="1">
      <alignment horizontal="left"/>
    </xf>
    <xf numFmtId="177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177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180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 shrinkToFit="1"/>
    </xf>
    <xf numFmtId="180" fontId="2" fillId="0" borderId="2" xfId="0" applyNumberFormat="1" applyFont="1" applyFill="1" applyBorder="1" applyAlignment="1" applyProtection="1">
      <alignment vertical="center" shrinkToFit="1"/>
    </xf>
    <xf numFmtId="0" fontId="2" fillId="0" borderId="2" xfId="0" applyNumberFormat="1" applyFont="1" applyFill="1" applyBorder="1" applyAlignment="1" applyProtection="1">
      <alignment horizontal="left" vertical="center" wrapText="1" shrinkToFit="1"/>
    </xf>
    <xf numFmtId="4" fontId="2" fillId="0" borderId="2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4" fontId="2" fillId="2" borderId="2" xfId="0" applyNumberFormat="1" applyFont="1" applyFill="1" applyBorder="1" applyAlignment="1" applyProtection="1">
      <alignment vertical="center"/>
    </xf>
    <xf numFmtId="3" fontId="2" fillId="2" borderId="2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" sqref="A1:H1"/>
    </sheetView>
  </sheetViews>
  <sheetFormatPr defaultColWidth="9" defaultRowHeight="31" customHeight="1" outlineLevelCol="7"/>
  <cols>
    <col min="1" max="1" width="24.125" customWidth="1"/>
  </cols>
  <sheetData>
    <row r="1" customHeight="1" spans="1:8">
      <c r="A1" s="1" t="s">
        <v>0</v>
      </c>
      <c r="B1" s="2"/>
      <c r="C1" s="1"/>
      <c r="D1" s="1"/>
      <c r="E1" s="1"/>
      <c r="F1" s="2"/>
      <c r="G1" s="1"/>
      <c r="H1" s="1"/>
    </row>
    <row r="2" customHeight="1" spans="1:8">
      <c r="A2" s="3" t="s">
        <v>1</v>
      </c>
      <c r="B2" s="4"/>
      <c r="C2" s="3"/>
      <c r="D2" s="5"/>
      <c r="E2" s="6" t="s">
        <v>2</v>
      </c>
      <c r="F2" s="7"/>
      <c r="G2" s="8" t="s">
        <v>3</v>
      </c>
      <c r="H2" s="8"/>
    </row>
    <row r="3" customHeight="1" spans="1:8">
      <c r="A3" s="9" t="s">
        <v>4</v>
      </c>
      <c r="B3" s="10" t="s">
        <v>5</v>
      </c>
      <c r="C3" s="11" t="s">
        <v>6</v>
      </c>
      <c r="D3" s="11" t="s">
        <v>7</v>
      </c>
      <c r="E3" s="12" t="s">
        <v>8</v>
      </c>
      <c r="F3" s="10" t="s">
        <v>9</v>
      </c>
      <c r="G3" s="11" t="s">
        <v>10</v>
      </c>
      <c r="H3" s="11" t="s">
        <v>11</v>
      </c>
    </row>
    <row r="4" customHeight="1" spans="1:8">
      <c r="A4" s="13" t="s">
        <v>12</v>
      </c>
      <c r="B4" s="14">
        <f t="shared" ref="B4:F4" si="0">B5+B11+B12+B13</f>
        <v>808</v>
      </c>
      <c r="C4" s="15">
        <f t="shared" si="0"/>
        <v>12666</v>
      </c>
      <c r="D4" s="15">
        <f t="shared" si="0"/>
        <v>12666</v>
      </c>
      <c r="E4" s="16">
        <f t="shared" ref="E4:E13" si="1">IF(C4=0,"",D4/C4*100)</f>
        <v>100</v>
      </c>
      <c r="F4" s="14">
        <f t="shared" si="0"/>
        <v>2065</v>
      </c>
      <c r="G4" s="17"/>
      <c r="H4" s="18"/>
    </row>
    <row r="5" customHeight="1" spans="1:8">
      <c r="A5" s="13" t="s">
        <v>13</v>
      </c>
      <c r="B5" s="14">
        <f t="shared" ref="B5:F5" si="2">SUM(B6:B10)</f>
        <v>58</v>
      </c>
      <c r="C5" s="15">
        <f t="shared" si="2"/>
        <v>20</v>
      </c>
      <c r="D5" s="15">
        <f t="shared" si="2"/>
        <v>20</v>
      </c>
      <c r="E5" s="16">
        <f t="shared" si="1"/>
        <v>100</v>
      </c>
      <c r="F5" s="14">
        <f t="shared" si="2"/>
        <v>32</v>
      </c>
      <c r="G5" s="17">
        <f t="shared" ref="G5:G13" si="3">SUM(D5-F5)</f>
        <v>-12</v>
      </c>
      <c r="H5" s="18">
        <f t="shared" ref="H5:H13" si="4">IF(F5=0,"",SUM(G5/F5)*100)</f>
        <v>-37.5</v>
      </c>
    </row>
    <row r="6" customHeight="1" spans="1:8">
      <c r="A6" s="19" t="s">
        <v>14</v>
      </c>
      <c r="B6" s="20">
        <v>58</v>
      </c>
      <c r="C6" s="15">
        <v>20</v>
      </c>
      <c r="D6" s="15">
        <v>20</v>
      </c>
      <c r="E6" s="16">
        <f t="shared" si="1"/>
        <v>100</v>
      </c>
      <c r="F6" s="15">
        <v>32</v>
      </c>
      <c r="G6" s="17">
        <f t="shared" si="3"/>
        <v>-12</v>
      </c>
      <c r="H6" s="18">
        <f t="shared" si="4"/>
        <v>-37.5</v>
      </c>
    </row>
    <row r="7" customHeight="1" spans="1:8">
      <c r="A7" s="21" t="s">
        <v>15</v>
      </c>
      <c r="B7" s="14"/>
      <c r="C7" s="15"/>
      <c r="D7" s="15"/>
      <c r="E7" s="16" t="str">
        <f t="shared" si="1"/>
        <v/>
      </c>
      <c r="F7" s="15"/>
      <c r="G7" s="17">
        <f t="shared" si="3"/>
        <v>0</v>
      </c>
      <c r="H7" s="18" t="str">
        <f t="shared" si="4"/>
        <v/>
      </c>
    </row>
    <row r="8" customHeight="1" spans="1:8">
      <c r="A8" s="21" t="s">
        <v>16</v>
      </c>
      <c r="B8" s="14"/>
      <c r="C8" s="15"/>
      <c r="D8" s="15"/>
      <c r="E8" s="16" t="str">
        <f t="shared" si="1"/>
        <v/>
      </c>
      <c r="F8" s="15"/>
      <c r="G8" s="17">
        <f t="shared" si="3"/>
        <v>0</v>
      </c>
      <c r="H8" s="18" t="str">
        <f t="shared" si="4"/>
        <v/>
      </c>
    </row>
    <row r="9" customHeight="1" spans="1:8">
      <c r="A9" s="21" t="s">
        <v>17</v>
      </c>
      <c r="B9" s="14"/>
      <c r="C9" s="15"/>
      <c r="D9" s="15"/>
      <c r="E9" s="16" t="str">
        <f t="shared" si="1"/>
        <v/>
      </c>
      <c r="F9" s="15"/>
      <c r="G9" s="17">
        <f t="shared" si="3"/>
        <v>0</v>
      </c>
      <c r="H9" s="18" t="str">
        <f t="shared" si="4"/>
        <v/>
      </c>
    </row>
    <row r="10" customHeight="1" spans="1:8">
      <c r="A10" s="21" t="s">
        <v>18</v>
      </c>
      <c r="B10" s="14"/>
      <c r="C10" s="15"/>
      <c r="D10" s="15"/>
      <c r="E10" s="16" t="str">
        <f t="shared" si="1"/>
        <v/>
      </c>
      <c r="F10" s="15"/>
      <c r="G10" s="17">
        <f t="shared" si="3"/>
        <v>0</v>
      </c>
      <c r="H10" s="18" t="str">
        <f t="shared" si="4"/>
        <v/>
      </c>
    </row>
    <row r="11" customHeight="1" spans="1:8">
      <c r="A11" s="21" t="s">
        <v>19</v>
      </c>
      <c r="B11" s="14"/>
      <c r="C11" s="15"/>
      <c r="D11" s="15"/>
      <c r="E11" s="16" t="str">
        <f t="shared" si="1"/>
        <v/>
      </c>
      <c r="F11" s="14"/>
      <c r="G11" s="17">
        <f t="shared" si="3"/>
        <v>0</v>
      </c>
      <c r="H11" s="18" t="str">
        <f t="shared" si="4"/>
        <v/>
      </c>
    </row>
    <row r="12" customHeight="1" spans="1:8">
      <c r="A12" s="13" t="s">
        <v>20</v>
      </c>
      <c r="B12" s="22">
        <v>750</v>
      </c>
      <c r="C12" s="23">
        <v>12475</v>
      </c>
      <c r="D12" s="15">
        <v>12475</v>
      </c>
      <c r="E12" s="16">
        <f t="shared" si="1"/>
        <v>100</v>
      </c>
      <c r="F12" s="15">
        <v>1900</v>
      </c>
      <c r="G12" s="17">
        <f t="shared" si="3"/>
        <v>10575</v>
      </c>
      <c r="H12" s="18">
        <f t="shared" si="4"/>
        <v>556.578947368421</v>
      </c>
    </row>
    <row r="13" customHeight="1" spans="1:8">
      <c r="A13" s="13" t="s">
        <v>21</v>
      </c>
      <c r="B13" s="14"/>
      <c r="C13" s="23">
        <v>171</v>
      </c>
      <c r="D13" s="15">
        <v>171</v>
      </c>
      <c r="E13" s="16">
        <v>100</v>
      </c>
      <c r="F13" s="15">
        <v>133</v>
      </c>
      <c r="G13" s="17">
        <v>38</v>
      </c>
      <c r="H13" s="18">
        <v>28.5714285714286</v>
      </c>
    </row>
  </sheetData>
  <mergeCells count="3">
    <mergeCell ref="A1:H1"/>
    <mergeCell ref="E2:F2"/>
    <mergeCell ref="G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2026-08-18T08:40:21Z</dcterms:created>
  <dcterms:modified xsi:type="dcterms:W3CDTF">2026-08-18T08:41:56Z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430E98FE20D540C5AF08DDF94E9C7D59_11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